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會員服務部\會員優惠\2025\07 賀年  update\訂購表\"/>
    </mc:Choice>
  </mc:AlternateContent>
  <workbookProtection workbookAlgorithmName="SHA-512" workbookHashValue="QQj2oXN6SA93pNpYKvNYzcKjzfkjjmkaIrrlxR1wAAf6ZSm1LhrPToFv+/jQUgegxm17KJqL6t2yol5wlviuaQ==" workbookSaltValue="bHeSVwIAaCkbTsElezGjRw==" workbookSpinCount="100000" lockStructure="1"/>
  <bookViews>
    <workbookView xWindow="-105" yWindow="-105" windowWidth="23250" windowHeight="12570"/>
  </bookViews>
  <sheets>
    <sheet name="工作表1" sheetId="1" r:id="rId1"/>
    <sheet name="工作表2" sheetId="2" state="hidden" r:id="rId2"/>
  </sheets>
  <definedNames>
    <definedName name="_xlnm.Print_Titles" localSheetId="0">工作表1!$1:$1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M16" i="1"/>
  <c r="N68" i="1"/>
  <c r="M68" i="1"/>
  <c r="N67" i="1"/>
  <c r="N66" i="1"/>
  <c r="N65" i="1"/>
  <c r="N64" i="1"/>
  <c r="N63" i="1"/>
  <c r="N62" i="1"/>
  <c r="N60" i="1"/>
  <c r="N59" i="1"/>
  <c r="N58" i="1"/>
  <c r="N57" i="1"/>
  <c r="N56" i="1"/>
  <c r="N55" i="1"/>
  <c r="N54" i="1"/>
  <c r="N53" i="1"/>
  <c r="N52" i="1"/>
  <c r="N51" i="1"/>
  <c r="N50" i="1"/>
  <c r="N49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</calcChain>
</file>

<file path=xl/sharedStrings.xml><?xml version="1.0" encoding="utf-8"?>
<sst xmlns="http://schemas.openxmlformats.org/spreadsheetml/2006/main" count="155" uniqueCount="130">
  <si>
    <t>訂購方法 / 付款
及
取券方式</t>
  </si>
  <si>
    <t>CGCC 會員優惠價</t>
    <phoneticPr fontId="0" type="noConversion"/>
  </si>
  <si>
    <t>全單合計總金額:</t>
  </si>
  <si>
    <t>重量</t>
    <phoneticPr fontId="0" type="noConversion"/>
  </si>
  <si>
    <t>零售價</t>
    <phoneticPr fontId="0" type="noConversion"/>
  </si>
  <si>
    <t>數量(張)</t>
    <phoneticPr fontId="0" type="noConversion"/>
  </si>
  <si>
    <t>金額($)</t>
    <phoneticPr fontId="0" type="noConversion"/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</si>
  <si>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</si>
  <si>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</si>
  <si>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</si>
  <si>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</si>
  <si>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</si>
  <si>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</si>
  <si>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</si>
  <si>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</si>
  <si>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</si>
  <si>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</si>
  <si>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</si>
  <si>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</si>
  <si>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</si>
  <si>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</si>
  <si>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</si>
  <si>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總數量及金額</t>
    <phoneticPr fontId="0" type="noConversion"/>
  </si>
  <si>
    <r>
      <t xml:space="preserve">A </t>
    </r>
    <r>
      <rPr>
        <sz val="16"/>
        <color theme="1"/>
        <rFont val="微軟正黑體"/>
        <family val="2"/>
      </rPr>
      <t xml:space="preserve">MX - </t>
    </r>
    <r>
      <rPr>
        <sz val="16"/>
        <color rgb="FF343434"/>
        <rFont val="微軟正黑體"/>
        <family val="2"/>
      </rPr>
      <t>中華總商會大廈 (#2114)</t>
    </r>
  </si>
  <si>
    <r>
      <t xml:space="preserve">B </t>
    </r>
    <r>
      <rPr>
        <sz val="16"/>
        <color theme="1"/>
        <rFont val="微軟正黑體"/>
        <family val="2"/>
      </rPr>
      <t xml:space="preserve">can.teen - </t>
    </r>
    <r>
      <rPr>
        <sz val="16"/>
        <color rgb="FF343434"/>
        <rFont val="微軟正黑體"/>
        <family val="2"/>
      </rPr>
      <t>海富中心 (#1296)</t>
    </r>
  </si>
  <si>
    <r>
      <t xml:space="preserve">C </t>
    </r>
    <r>
      <rPr>
        <sz val="16"/>
        <color theme="1"/>
        <rFont val="微軟正黑體"/>
        <family val="2"/>
      </rPr>
      <t>美心Food2</t>
    </r>
    <r>
      <rPr>
        <sz val="16"/>
        <color rgb="FF343434"/>
        <rFont val="微軟正黑體"/>
        <family val="2"/>
      </rPr>
      <t xml:space="preserve"> - 九龍灣 (#2313)</t>
    </r>
  </si>
  <si>
    <t>D MX - 西洋菜街 (#2301)</t>
  </si>
  <si>
    <t>美心瑤柱蘿蔔糕
Maxim's Turnip Pudding with Conpoy</t>
  </si>
  <si>
    <t>美心椰汁年糕
Maxim's Coconut Milk Pudding</t>
  </si>
  <si>
    <t>美心古法馬蹄糕
Maxim's Traditional Water Chestnut Pudding</t>
  </si>
  <si>
    <t>美心芋頭糕
Maxim's Taro Pudding</t>
  </si>
  <si>
    <t>美心香菇芋粒蘿蔔糕
Maxim's Turnip Pudding with Mushroom &amp; Taro</t>
  </si>
  <si>
    <t>美心桂花杞子棗皇糕 - 新產品
Maxim's Red Dates Pudding with Osmanthus and Wolfberry</t>
  </si>
  <si>
    <t>Pompompurin 與美心白桃雪耳椰汁糕 - 新產品
Pompompurin meets MX Coconut Milk Pudding with White Peach and Snow Fungus</t>
  </si>
  <si>
    <t>Sanrio characters 與美心金腿瑤柱蘿蔔糕 - 新產品
Sanrio characters meets MX Turnip Pudding with Conpoy and Ham</t>
  </si>
  <si>
    <t>美心賀年糕點/ 禮盒 (禮券)</t>
  </si>
  <si>
    <t>美心原味雞蛋卷禮盒 (32條裝)
MX Original Eggroll (32pcs)</t>
  </si>
  <si>
    <t>美心精緻原味雞蛋卷(36件)
Maxim's Petite Original Eggrolls (36pcs)</t>
  </si>
  <si>
    <t>美心杏仁條榛子條  或  甜心美意禮盒 (換領時選擇一款)
MX Mille-feuille Gift Set  or  MX Hearty Butter Pastries Gift Set</t>
  </si>
  <si>
    <t>美心三重奏禮盒
MX Pastries Trio Deluxe</t>
  </si>
  <si>
    <t xml:space="preserve">美心什錦果仁曲奇禮盒
MX Nutty Cookies </t>
  </si>
  <si>
    <t>約800克</t>
  </si>
  <si>
    <t>約875克</t>
  </si>
  <si>
    <t>約770克</t>
  </si>
  <si>
    <t>約810克</t>
  </si>
  <si>
    <t>約570克</t>
  </si>
  <si>
    <t>約585克</t>
  </si>
  <si>
    <t>約550克</t>
  </si>
  <si>
    <t>32條</t>
  </si>
  <si>
    <t>36條</t>
  </si>
  <si>
    <t>19件 或 24件</t>
  </si>
  <si>
    <t>38件</t>
  </si>
  <si>
    <t>28件</t>
  </si>
  <si>
    <t>東海堂賀年糕點/ 禮盒 (禮券)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</si>
  <si>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</si>
  <si>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</si>
  <si>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</si>
  <si>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</si>
  <si>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</si>
  <si>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</si>
  <si>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</si>
  <si>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</si>
  <si>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</si>
  <si>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</si>
  <si>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</si>
  <si>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</si>
  <si>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東海堂北海道元貝蘿蔔糕
Arome Hokkaido Conpoy Turnip Pudding</t>
  </si>
  <si>
    <t>東海堂沖繩海鹽芋頭糕
Arome Okinawa Sea Salt Taro Pudding</t>
  </si>
  <si>
    <t>東海堂十勝紅豆小丸子栗子年糕
Arome Tokachi Red Bean Rice Ball Chestnut Pudding</t>
  </si>
  <si>
    <t>東海堂椰汁棗蓉年糕 
Arome Coconut Milk Red Dates Pudding</t>
  </si>
  <si>
    <t>東海堂北海道3.6牛乳蛋白卷 (32條裝)
Arome Hokkaido 3.6 Milk Egg White Rolls (32 pcs)</t>
  </si>
  <si>
    <t>約825克</t>
  </si>
  <si>
    <t>美心臘味 (禮券)</t>
  </si>
  <si>
    <t>J1</t>
  </si>
  <si>
    <t>J2**</t>
  </si>
  <si>
    <t>J3</t>
  </si>
  <si>
    <t>J4</t>
  </si>
  <si>
    <t>J5**</t>
  </si>
  <si>
    <t>J6</t>
  </si>
  <si>
    <t xml:space="preserve">翠園金腿瑤柱蘿蔔糕 
Jade Garden Turnip Pudding with Ham and Conpoy </t>
  </si>
  <si>
    <t>翠園薑汁年糕
Jade Garden Chinese New Year Pudding with Ginger</t>
  </si>
  <si>
    <t>翠園燒鴨芋頭糕 - 新產品 
Jade Garden Roasted Duck and Taro Pudding</t>
  </si>
  <si>
    <t>翠園海膽帶子富貴糕 
Jade Garden Sea Urchin and Scallop Rice Pudding</t>
  </si>
  <si>
    <t>翠園馬蹄糕 - 新產品
Jade Garden Water Chestnut Pudding</t>
  </si>
  <si>
    <t>加購魚子醬券 (買任何翠園糕券1張，即可換購1盒)</t>
  </si>
  <si>
    <t>約1200克</t>
  </si>
  <si>
    <t>約10克/罐</t>
  </si>
  <si>
    <t>美心臘味禮盒
 Mx Preserved Sausage Gift Box</t>
  </si>
  <si>
    <t>P1</t>
  </si>
  <si>
    <t>8條/盒</t>
  </si>
  <si>
    <t>美心四喜臨門年糕禮盒
Maxim's Chinese Pudding Collection
(金腿瑤柱蘿蔔糕約485克；芋頭糕約485克；椰汁年糕約535克；馬蹄糕約485g)</t>
  </si>
  <si>
    <t>美心好事成雙年糕禮盒
Maxim's Chinese Pudding Twin Set
(金腿瑤柱蘿蔔糕約570克；鴻運年糕約570克)</t>
  </si>
  <si>
    <t>合共訂購滿50張或以上，請填妥表格並電郵至： kathylau@maxims.com.hk；
主旨請寫：香港中華總商會會員訂購
透過本部門(寫字樓)，以公司支票或現金入數至本公司銀行戶口，並請電郵回入數紙資料/截圖本部，確認收款後，可獲免費送券1次，送劵安排約為收款後5至7個工作天</t>
  </si>
  <si>
    <t>備註</t>
    <phoneticPr fontId="1" type="noConversion"/>
  </si>
  <si>
    <r>
      <t xml:space="preserve">
訂購</t>
    </r>
    <r>
      <rPr>
        <sz val="16"/>
        <color rgb="FFFF0000"/>
        <rFont val="微軟正黑體"/>
        <family val="2"/>
        <charset val="136"/>
      </rPr>
      <t>50張</t>
    </r>
    <r>
      <rPr>
        <sz val="16"/>
        <color theme="1"/>
        <rFont val="微軟正黑體"/>
        <family val="2"/>
        <charset val="136"/>
      </rPr>
      <t>或以上 (送劵)
寫字樓付款注意事項</t>
    </r>
  </si>
  <si>
    <t>1. 訂單一經確認後，本公司將會發出正式發票 (付款詳情將列明於發票上)。</t>
  </si>
  <si>
    <t>2. 本公司只接受公司支票或網上過數。</t>
  </si>
  <si>
    <t>3. 請將公司支票存入本公司之銀行戶口或網上過數後,提供有關之入數紙/過數証明電郵至本部</t>
  </si>
  <si>
    <r>
      <t xml:space="preserve">   作實。(*本公司之銀行戶口號碼祇適用於 銀行櫃檯或網上過數，並</t>
    </r>
    <r>
      <rPr>
        <u/>
        <sz val="16"/>
        <color rgb="FFFF0000"/>
        <rFont val="微軟正黑體"/>
        <family val="2"/>
        <charset val="136"/>
      </rPr>
      <t>不適用</t>
    </r>
    <r>
      <rPr>
        <sz val="16"/>
        <color rgb="FFFF0000"/>
        <rFont val="微軟正黑體"/>
        <family val="2"/>
        <charset val="136"/>
      </rPr>
      <t>於自助支票存款機)</t>
    </r>
  </si>
  <si>
    <t>4. 送劵時間約為收款後5至7個工作天</t>
  </si>
  <si>
    <t>公司名稱：</t>
  </si>
  <si>
    <t>CGCC 會員編號：</t>
  </si>
  <si>
    <t>送貨地址：</t>
  </si>
  <si>
    <t>聯絡人：</t>
  </si>
  <si>
    <t>聯絡電話：</t>
  </si>
  <si>
    <t>電郵：</t>
  </si>
  <si>
    <t>CGCC 會員優惠價</t>
    <phoneticPr fontId="1" type="noConversion"/>
  </si>
  <si>
    <t>全單合計
總數量:</t>
    <phoneticPr fontId="1" type="noConversion"/>
  </si>
  <si>
    <t>張</t>
    <phoneticPr fontId="1" type="noConversion"/>
  </si>
  <si>
    <t>註:</t>
    <phoneticPr fontId="1" type="noConversion"/>
  </si>
  <si>
    <r>
      <rPr>
        <b/>
        <u/>
        <sz val="20"/>
        <color rgb="FFFF0000"/>
        <rFont val="微軟正黑體"/>
        <family val="2"/>
        <charset val="136"/>
      </rPr>
      <t>未經授權，不可轉售。</t>
    </r>
    <r>
      <rPr>
        <sz val="20"/>
        <color theme="1"/>
        <rFont val="微軟正黑體"/>
        <family val="2"/>
        <charset val="136"/>
      </rPr>
      <t>如欲轉售，請向美心產品部申請，並獲批核方可進行有關活動。如未獲授權下進行有關活動，本公司保留所有追究之權利。</t>
    </r>
  </si>
  <si>
    <r>
      <t>換領時禮盒口味選擇視乎分店供應而定。</t>
    </r>
    <r>
      <rPr>
        <b/>
        <sz val="20"/>
        <color theme="1"/>
        <rFont val="微軟正黑體"/>
        <family val="2"/>
        <charset val="136"/>
      </rPr>
      <t>所有產品售完即止，恕不另行通知。</t>
    </r>
  </si>
  <si>
    <t>大量訂購，價格另議，歡迎與本公司下列同事聯絡。
美心集團企業銷售 - Kathy Lau
電話：2101 1276/ 2101 1331
電郵：kathylau@maxims.com.hk  
或與本公司聯絡: 
美心產品部  電話：2101 1331  或 電郵 : corpsales@maxims.com.hk</t>
  </si>
  <si>
    <t xml:space="preserve">美心集團
美心/ 東海堂/ 翠園 賀年糕點及餅食 (禮券)
香港中華總商會 - 會員訂購流程及注意事項 (適用於50張或以上) </t>
  </si>
  <si>
    <r>
      <t>訂購</t>
    </r>
    <r>
      <rPr>
        <b/>
        <sz val="16"/>
        <color rgb="FFFF0000"/>
        <rFont val="微軟正黑體"/>
        <family val="2"/>
        <charset val="136"/>
      </rPr>
      <t>50張</t>
    </r>
    <r>
      <rPr>
        <b/>
        <sz val="16"/>
        <color theme="1"/>
        <rFont val="微軟正黑體"/>
        <family val="2"/>
        <charset val="136"/>
      </rPr>
      <t xml:space="preserve">或以上 (送劵)
</t>
    </r>
    <r>
      <rPr>
        <b/>
        <sz val="16"/>
        <rFont val="微軟正黑體"/>
        <family val="2"/>
      </rPr>
      <t>訂購日期: 2024年12月2日至2025年1月15日
(數量有限, 售完即止)</t>
    </r>
  </si>
  <si>
    <t>各款節日產品禮券只限本港使用。每款禮劵之換領時間及換領分店不一，最終以禮劵上列出的資料為準，請在選購前先細閱有關詳情。最終供應視乎個別分店而定。</t>
  </si>
  <si>
    <t>東海堂謹賀新年年糕禮盒
Arome Chinese New Year Pudding Gift Set
(北海道元貝蘿蔔糕570克 ；十勝紅豆小丸子栗子年糕570克)</t>
  </si>
  <si>
    <t>東海堂賀正迎春年糕禮盒
Arome Pudding Gift Set
(北海道元貝蘿蔔糕570克 ；椰汁棗蓉年糕570克)</t>
  </si>
  <si>
    <t>東海堂和式禮盒
Arome Crispy Pastry Box 
(原味杏仁條8條；原味甜心酥12件 )</t>
  </si>
  <si>
    <t>20件</t>
  </si>
  <si>
    <t xml:space="preserve">東海堂和式精選禮盒 - 新產品
Arome Deluxe Assorted Gift Box
(原味牛油輕食蛋卷6條 ；原味鬆鬆曲奇8條；原味杏仁條 4條) </t>
  </si>
  <si>
    <t>18件</t>
  </si>
  <si>
    <t xml:space="preserve">東海堂和式SOU・SOU禮盒  - 新產品
Arome X SOU・SOU Gift Box 
(原味鬆鬆曲奇8件；原味甜心酥 6件；抹茶輕食蛋卷 6條) </t>
  </si>
  <si>
    <t>東海堂 - 喵 · 精選曲奇禮盒  - 新產品
Arome Meow Cookies Gift Box 
(原味鬆鬆曲奇3件；芝士味鬆鬆曲奇3件；咖啡味鬆鬆曲奇3件；曲奇雲呢拿味曲奇3件)</t>
  </si>
  <si>
    <t>12件</t>
  </si>
  <si>
    <t>東海堂 x 姆明禮盒   - 新產品
Arome x Moomin Pastry Gift Box 
(一口原味杏仁條)</t>
  </si>
  <si>
    <t>8件</t>
  </si>
  <si>
    <t>翠園賀年糕點/ 禮盒 (禮券)</t>
  </si>
  <si>
    <t>- J2**及J5 ** - 翠園薑汁年糕及馬蹄糕：此產品為中國製造</t>
  </si>
  <si>
    <t>各款節日產品禮券只限本港使用。每款禮劵之換領時間及換領分店不一，最終以禮劵上列出的資料
為準，請在選購前先細閱有關詳情。最終供應視乎個別分店而定。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</si>
</sst>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HK$&quot;#,##0.00_);[Red]\(&quot;HK$&quot;#,##0.00\)"/>
    <numFmt numFmtId="177" formatCode="&quot;HK$&quot;#,##0_);\(&quot;HK$&quot;#,##0\)"/>
    <numFmt numFmtId="178" formatCode="&quot;HK$&quot;#,##0"/>
  </numFmts>
  <fonts count="26" x14ac:knownFonts="1">
    <font>
      <sz val="12"/>
      <color theme="1"/>
      <name val="新細明體"/>
      <family val="2"/>
      <scheme val="minor"/>
    </font>
    <font>
      <sz val="16"/>
      <color rgb="FF343434"/>
      <name val="微軟正黑體"/>
      <family val="2"/>
    </font>
    <font>
      <sz val="16"/>
      <color theme="1"/>
      <name val="微軟正黑體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b/>
      <sz val="22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微軟正黑體"/>
      <family val="2"/>
      <charset val="136"/>
    </font>
    <font>
      <b/>
      <sz val="36"/>
      <color theme="1"/>
      <name val="微軟正黑體"/>
      <family val="2"/>
    </font>
    <font>
      <sz val="36"/>
      <color theme="1"/>
      <name val="微軟正黑體"/>
      <family val="2"/>
    </font>
    <font>
      <sz val="16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6"/>
      <name val="微軟正黑體"/>
      <family val="2"/>
    </font>
    <font>
      <sz val="16"/>
      <color rgb="FFFF0000"/>
      <name val="微軟正黑體"/>
      <family val="2"/>
      <charset val="136"/>
    </font>
    <font>
      <u/>
      <sz val="16"/>
      <color rgb="FFFF0000"/>
      <name val="微軟正黑體"/>
      <family val="2"/>
      <charset val="136"/>
    </font>
    <font>
      <sz val="16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u/>
      <sz val="20"/>
      <color rgb="FFFF0000"/>
      <name val="微軟正黑體"/>
      <family val="2"/>
      <charset val="136"/>
    </font>
    <font>
      <sz val="18"/>
      <color theme="1"/>
      <name val="Calibri"/>
      <family val="2"/>
    </font>
    <font>
      <sz val="17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178" fontId="4" fillId="0" borderId="0" xfId="0" applyNumberFormat="1" applyFont="1" applyAlignment="1" applyProtection="1">
      <alignment horizontal="center" vertical="center" wrapText="1"/>
      <protection hidden="1"/>
    </xf>
    <xf numFmtId="38" fontId="6" fillId="2" borderId="2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38" fontId="6" fillId="2" borderId="24" xfId="0" applyNumberFormat="1" applyFont="1" applyFill="1" applyBorder="1" applyAlignment="1" applyProtection="1">
      <alignment horizontal="center" vertical="center"/>
      <protection hidden="1"/>
    </xf>
    <xf numFmtId="38" fontId="4" fillId="3" borderId="17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49" fontId="13" fillId="0" borderId="0" xfId="0" applyNumberFormat="1" applyFont="1" applyAlignment="1" applyProtection="1">
      <alignment horizontal="center" vertical="center" wrapText="1"/>
      <protection hidden="1"/>
    </xf>
    <xf numFmtId="49" fontId="12" fillId="0" borderId="0" xfId="0" applyNumberFormat="1" applyFont="1" applyAlignment="1" applyProtection="1">
      <alignment horizontal="left" vertical="center"/>
      <protection hidden="1"/>
    </xf>
    <xf numFmtId="0" fontId="18" fillId="0" borderId="5" xfId="0" applyFont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19" fillId="0" borderId="13" xfId="0" applyFont="1" applyBorder="1" applyAlignment="1" applyProtection="1">
      <alignment vertical="center"/>
      <protection hidden="1"/>
    </xf>
    <xf numFmtId="0" fontId="20" fillId="0" borderId="14" xfId="0" applyFont="1" applyBorder="1" applyAlignment="1" applyProtection="1">
      <alignment vertical="center" wrapText="1"/>
      <protection hidden="1"/>
    </xf>
    <xf numFmtId="0" fontId="21" fillId="0" borderId="15" xfId="0" applyFont="1" applyBorder="1" applyAlignment="1" applyProtection="1">
      <alignment vertical="center" wrapText="1"/>
      <protection hidden="1"/>
    </xf>
    <xf numFmtId="0" fontId="20" fillId="0" borderId="15" xfId="0" applyFont="1" applyBorder="1" applyAlignment="1" applyProtection="1">
      <alignment vertical="center"/>
      <protection hidden="1"/>
    </xf>
    <xf numFmtId="38" fontId="4" fillId="0" borderId="40" xfId="0" applyNumberFormat="1" applyFont="1" applyBorder="1" applyAlignment="1" applyProtection="1">
      <alignment horizontal="center" vertical="center"/>
      <protection hidden="1"/>
    </xf>
    <xf numFmtId="0" fontId="4" fillId="0" borderId="0" xfId="0" quotePrefix="1" applyFont="1" applyAlignment="1" applyProtection="1">
      <alignment vertical="center"/>
      <protection hidden="1"/>
    </xf>
    <xf numFmtId="49" fontId="13" fillId="0" borderId="5" xfId="0" applyNumberFormat="1" applyFont="1" applyBorder="1" applyAlignment="1" applyProtection="1">
      <alignment horizontal="center" vertical="center" wrapText="1"/>
      <protection hidden="1"/>
    </xf>
    <xf numFmtId="49" fontId="21" fillId="0" borderId="2" xfId="0" applyNumberFormat="1" applyFont="1" applyBorder="1" applyAlignment="1" applyProtection="1">
      <alignment horizontal="left" vertical="center" wrapText="1"/>
      <protection hidden="1"/>
    </xf>
    <xf numFmtId="49" fontId="21" fillId="0" borderId="3" xfId="0" applyNumberFormat="1" applyFont="1" applyBorder="1" applyAlignment="1" applyProtection="1">
      <alignment horizontal="left" vertical="center" wrapText="1"/>
      <protection hidden="1"/>
    </xf>
    <xf numFmtId="49" fontId="21" fillId="0" borderId="4" xfId="0" applyNumberFormat="1" applyFont="1" applyBorder="1" applyAlignment="1" applyProtection="1">
      <alignment horizontal="left" vertical="center" wrapText="1"/>
      <protection hidden="1"/>
    </xf>
    <xf numFmtId="49" fontId="21" fillId="0" borderId="2" xfId="0" applyNumberFormat="1" applyFont="1" applyBorder="1" applyAlignment="1" applyProtection="1">
      <alignment horizontal="left" vertical="center"/>
      <protection hidden="1"/>
    </xf>
    <xf numFmtId="49" fontId="21" fillId="0" borderId="3" xfId="0" applyNumberFormat="1" applyFont="1" applyBorder="1" applyAlignment="1" applyProtection="1">
      <alignment horizontal="left" vertical="center"/>
      <protection hidden="1"/>
    </xf>
    <xf numFmtId="49" fontId="21" fillId="0" borderId="4" xfId="0" applyNumberFormat="1" applyFont="1" applyBorder="1" applyAlignment="1" applyProtection="1">
      <alignment horizontal="left" vertical="center"/>
      <protection hidden="1"/>
    </xf>
    <xf numFmtId="0" fontId="12" fillId="0" borderId="5" xfId="0" applyFont="1" applyBorder="1" applyAlignment="1" applyProtection="1">
      <alignment horizontal="left" vertic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18" fillId="2" borderId="4" xfId="0" applyFont="1" applyFill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0" fontId="18" fillId="2" borderId="6" xfId="0" applyFont="1" applyFill="1" applyBorder="1" applyAlignment="1" applyProtection="1">
      <alignment horizontal="center" vertical="center"/>
      <protection hidden="1"/>
    </xf>
    <xf numFmtId="0" fontId="18" fillId="2" borderId="8" xfId="0" applyFont="1" applyFill="1" applyBorder="1" applyAlignment="1" applyProtection="1">
      <alignment horizontal="center" vertical="center"/>
      <protection hidden="1"/>
    </xf>
    <xf numFmtId="0" fontId="18" fillId="2" borderId="9" xfId="0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center" vertical="center"/>
      <protection hidden="1"/>
    </xf>
    <xf numFmtId="0" fontId="18" fillId="2" borderId="11" xfId="0" applyFont="1" applyFill="1" applyBorder="1" applyAlignment="1" applyProtection="1">
      <alignment horizontal="center" vertical="center"/>
      <protection hidden="1"/>
    </xf>
    <xf numFmtId="0" fontId="18" fillId="2" borderId="12" xfId="0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8" fillId="2" borderId="2" xfId="0" applyFont="1" applyFill="1" applyBorder="1" applyAlignment="1" applyProtection="1">
      <alignment horizontal="left" vertical="center"/>
      <protection hidden="1"/>
    </xf>
    <xf numFmtId="0" fontId="18" fillId="2" borderId="3" xfId="0" applyFont="1" applyFill="1" applyBorder="1" applyAlignment="1" applyProtection="1">
      <alignment horizontal="left" vertical="center"/>
      <protection hidden="1"/>
    </xf>
    <xf numFmtId="0" fontId="18" fillId="2" borderId="4" xfId="0" applyFont="1" applyFill="1" applyBorder="1" applyAlignment="1" applyProtection="1">
      <alignment horizontal="left" vertical="center"/>
      <protection hidden="1"/>
    </xf>
    <xf numFmtId="38" fontId="20" fillId="3" borderId="16" xfId="0" applyNumberFormat="1" applyFont="1" applyFill="1" applyBorder="1" applyAlignment="1" applyProtection="1">
      <alignment horizontal="center" vertical="center"/>
      <protection hidden="1"/>
    </xf>
    <xf numFmtId="0" fontId="20" fillId="0" borderId="16" xfId="0" applyFont="1" applyBorder="1" applyAlignment="1" applyProtection="1">
      <alignment horizontal="center" vertical="center" wrapText="1"/>
      <protection hidden="1"/>
    </xf>
    <xf numFmtId="0" fontId="20" fillId="0" borderId="14" xfId="0" applyFont="1" applyBorder="1" applyAlignment="1" applyProtection="1">
      <alignment horizontal="center" vertical="center"/>
      <protection hidden="1"/>
    </xf>
    <xf numFmtId="0" fontId="20" fillId="0" borderId="16" xfId="0" applyFont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horizontal="center" vertical="center"/>
      <protection hidden="1"/>
    </xf>
    <xf numFmtId="176" fontId="20" fillId="3" borderId="14" xfId="0" applyNumberFormat="1" applyFont="1" applyFill="1" applyBorder="1" applyAlignment="1" applyProtection="1">
      <alignment horizontal="center" vertical="center"/>
      <protection hidden="1"/>
    </xf>
    <xf numFmtId="176" fontId="20" fillId="3" borderId="16" xfId="0" applyNumberFormat="1" applyFont="1" applyFill="1" applyBorder="1" applyAlignment="1" applyProtection="1">
      <alignment horizontal="center" vertical="center"/>
      <protection hidden="1"/>
    </xf>
    <xf numFmtId="176" fontId="20" fillId="3" borderId="15" xfId="0" applyNumberFormat="1" applyFont="1" applyFill="1" applyBorder="1" applyAlignment="1" applyProtection="1">
      <alignment horizontal="center" vertical="center"/>
      <protection hidden="1"/>
    </xf>
    <xf numFmtId="49" fontId="24" fillId="0" borderId="5" xfId="0" applyNumberFormat="1" applyFont="1" applyBorder="1" applyAlignment="1" applyProtection="1">
      <alignment horizontal="center" vertical="center" wrapText="1"/>
      <protection hidden="1"/>
    </xf>
    <xf numFmtId="49" fontId="13" fillId="0" borderId="6" xfId="0" applyNumberFormat="1" applyFont="1" applyBorder="1" applyAlignment="1" applyProtection="1">
      <alignment horizontal="center" vertical="center" wrapText="1"/>
      <protection hidden="1"/>
    </xf>
    <xf numFmtId="49" fontId="13" fillId="0" borderId="8" xfId="0" applyNumberFormat="1" applyFont="1" applyBorder="1" applyAlignment="1" applyProtection="1">
      <alignment horizontal="center" vertical="center" wrapText="1"/>
      <protection hidden="1"/>
    </xf>
    <xf numFmtId="49" fontId="13" fillId="0" borderId="9" xfId="0" applyNumberFormat="1" applyFont="1" applyBorder="1" applyAlignment="1" applyProtection="1">
      <alignment horizontal="center" vertical="center" wrapText="1"/>
      <protection hidden="1"/>
    </xf>
    <xf numFmtId="49" fontId="13" fillId="0" borderId="10" xfId="0" applyNumberFormat="1" applyFont="1" applyBorder="1" applyAlignment="1" applyProtection="1">
      <alignment horizontal="center" vertical="center" wrapText="1"/>
      <protection hidden="1"/>
    </xf>
    <xf numFmtId="49" fontId="13" fillId="0" borderId="11" xfId="0" applyNumberFormat="1" applyFont="1" applyBorder="1" applyAlignment="1" applyProtection="1">
      <alignment horizontal="center" vertical="center" wrapText="1"/>
      <protection hidden="1"/>
    </xf>
    <xf numFmtId="49" fontId="13" fillId="0" borderId="12" xfId="0" applyNumberFormat="1" applyFont="1" applyBorder="1" applyAlignment="1" applyProtection="1">
      <alignment horizontal="center" vertical="center" wrapText="1"/>
      <protection hidden="1"/>
    </xf>
    <xf numFmtId="49" fontId="12" fillId="0" borderId="6" xfId="0" applyNumberFormat="1" applyFont="1" applyBorder="1" applyAlignment="1" applyProtection="1">
      <alignment horizontal="center" vertical="center" wrapText="1"/>
      <protection hidden="1"/>
    </xf>
    <xf numFmtId="49" fontId="12" fillId="0" borderId="7" xfId="0" applyNumberFormat="1" applyFont="1" applyBorder="1" applyAlignment="1" applyProtection="1">
      <alignment horizontal="center" vertical="center" wrapText="1"/>
      <protection hidden="1"/>
    </xf>
    <xf numFmtId="49" fontId="12" fillId="0" borderId="9" xfId="0" applyNumberFormat="1" applyFont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Alignment="1" applyProtection="1">
      <alignment horizontal="center" vertical="center" wrapText="1"/>
      <protection hidden="1"/>
    </xf>
    <xf numFmtId="49" fontId="12" fillId="0" borderId="11" xfId="0" applyNumberFormat="1" applyFont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6" fontId="4" fillId="3" borderId="24" xfId="0" applyNumberFormat="1" applyFont="1" applyFill="1" applyBorder="1" applyAlignment="1" applyProtection="1">
      <alignment horizontal="center" vertical="center"/>
      <protection hidden="1"/>
    </xf>
    <xf numFmtId="176" fontId="4" fillId="3" borderId="26" xfId="0" applyNumberFormat="1" applyFont="1" applyFill="1" applyBorder="1" applyAlignment="1" applyProtection="1">
      <alignment horizontal="center" vertical="center"/>
      <protection hidden="1"/>
    </xf>
    <xf numFmtId="176" fontId="4" fillId="3" borderId="27" xfId="0" applyNumberFormat="1" applyFont="1" applyFill="1" applyBorder="1" applyAlignment="1" applyProtection="1">
      <alignment horizontal="center" vertical="center"/>
      <protection hidden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6" fontId="4" fillId="3" borderId="23" xfId="0" applyNumberFormat="1" applyFont="1" applyFill="1" applyBorder="1" applyAlignment="1" applyProtection="1">
      <alignment horizontal="center" vertical="center"/>
      <protection hidden="1"/>
    </xf>
    <xf numFmtId="176" fontId="4" fillId="3" borderId="5" xfId="0" applyNumberFormat="1" applyFont="1" applyFill="1" applyBorder="1" applyAlignment="1" applyProtection="1">
      <alignment horizontal="center" vertical="center"/>
      <protection hidden="1"/>
    </xf>
    <xf numFmtId="176" fontId="4" fillId="3" borderId="25" xfId="0" applyNumberFormat="1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4" fillId="3" borderId="18" xfId="0" applyFont="1" applyFill="1" applyBorder="1" applyAlignment="1" applyProtection="1">
      <alignment horizontal="center" vertical="center"/>
      <protection hidden="1"/>
    </xf>
    <xf numFmtId="176" fontId="4" fillId="3" borderId="28" xfId="0" applyNumberFormat="1" applyFont="1" applyFill="1" applyBorder="1" applyAlignment="1" applyProtection="1">
      <alignment horizontal="center" vertical="center"/>
      <protection hidden="1"/>
    </xf>
    <xf numFmtId="176" fontId="4" fillId="3" borderId="29" xfId="0" applyNumberFormat="1" applyFont="1" applyFill="1" applyBorder="1" applyAlignment="1" applyProtection="1">
      <alignment horizontal="center" vertical="center"/>
      <protection hidden="1"/>
    </xf>
    <xf numFmtId="176" fontId="4" fillId="3" borderId="21" xfId="0" applyNumberFormat="1" applyFont="1" applyFill="1" applyBorder="1" applyAlignment="1" applyProtection="1">
      <alignment horizontal="center" vertical="center"/>
      <protection hidden="1"/>
    </xf>
    <xf numFmtId="176" fontId="4" fillId="3" borderId="22" xfId="0" applyNumberFormat="1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left" vertical="center" wrapText="1"/>
      <protection hidden="1"/>
    </xf>
    <xf numFmtId="0" fontId="4" fillId="0" borderId="17" xfId="0" applyFont="1" applyBorder="1" applyAlignment="1" applyProtection="1">
      <alignment horizontal="left" vertical="center" wrapText="1"/>
      <protection hidden="1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3" borderId="19" xfId="0" applyFont="1" applyFill="1" applyBorder="1" applyAlignment="1" applyProtection="1">
      <alignment horizontal="center" vertical="center"/>
      <protection hidden="1"/>
    </xf>
    <xf numFmtId="176" fontId="4" fillId="3" borderId="17" xfId="0" applyNumberFormat="1" applyFont="1" applyFill="1" applyBorder="1" applyAlignment="1" applyProtection="1">
      <alignment horizontal="center" vertical="center"/>
      <protection hidden="1"/>
    </xf>
    <xf numFmtId="176" fontId="4" fillId="3" borderId="18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177" fontId="4" fillId="0" borderId="30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0" fontId="23" fillId="0" borderId="19" xfId="0" applyFont="1" applyBorder="1" applyAlignment="1" applyProtection="1">
      <alignment horizontal="left" vertical="center" wrapText="1"/>
      <protection hidden="1"/>
    </xf>
    <xf numFmtId="0" fontId="23" fillId="0" borderId="17" xfId="0" applyFont="1" applyBorder="1" applyAlignment="1" applyProtection="1">
      <alignment horizontal="left" vertical="center" wrapText="1"/>
      <protection hidden="1"/>
    </xf>
    <xf numFmtId="0" fontId="23" fillId="0" borderId="18" xfId="0" applyFont="1" applyBorder="1" applyAlignment="1" applyProtection="1">
      <alignment horizontal="left" vertical="center" wrapText="1"/>
      <protection hidden="1"/>
    </xf>
    <xf numFmtId="0" fontId="4" fillId="0" borderId="40" xfId="0" applyFont="1" applyBorder="1" applyAlignment="1" applyProtection="1">
      <alignment horizontal="center" vertical="center"/>
      <protection hidden="1"/>
    </xf>
    <xf numFmtId="176" fontId="4" fillId="0" borderId="40" xfId="0" applyNumberFormat="1" applyFont="1" applyBorder="1" applyAlignment="1" applyProtection="1">
      <alignment horizontal="center" vertical="center"/>
      <protection hidden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77" fontId="4" fillId="0" borderId="33" xfId="0" applyNumberFormat="1" applyFont="1" applyBorder="1" applyAlignment="1">
      <alignment horizontal="center" vertical="center" wrapText="1"/>
    </xf>
    <xf numFmtId="177" fontId="4" fillId="0" borderId="36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76" fontId="4" fillId="3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176" fontId="4" fillId="3" borderId="30" xfId="0" applyNumberFormat="1" applyFont="1" applyFill="1" applyBorder="1" applyAlignment="1" applyProtection="1">
      <alignment horizontal="center" vertical="center"/>
      <protection hidden="1"/>
    </xf>
    <xf numFmtId="176" fontId="4" fillId="3" borderId="37" xfId="0" applyNumberFormat="1" applyFont="1" applyFill="1" applyBorder="1" applyAlignment="1" applyProtection="1">
      <alignment horizontal="center" vertical="center"/>
      <protection hidden="1"/>
    </xf>
    <xf numFmtId="176" fontId="4" fillId="3" borderId="39" xfId="0" applyNumberFormat="1" applyFont="1" applyFill="1" applyBorder="1" applyAlignment="1" applyProtection="1">
      <alignment horizontal="center" vertical="center"/>
      <protection hidden="1"/>
    </xf>
    <xf numFmtId="176" fontId="4" fillId="3" borderId="32" xfId="0" applyNumberFormat="1" applyFont="1" applyFill="1" applyBorder="1" applyAlignment="1" applyProtection="1">
      <alignment horizontal="center" vertical="center"/>
      <protection hidden="1"/>
    </xf>
    <xf numFmtId="176" fontId="4" fillId="3" borderId="2" xfId="0" applyNumberFormat="1" applyFont="1" applyFill="1" applyBorder="1" applyAlignment="1" applyProtection="1">
      <alignment horizontal="center" vertical="center"/>
      <protection hidden="1"/>
    </xf>
    <xf numFmtId="176" fontId="4" fillId="3" borderId="35" xfId="0" applyNumberFormat="1" applyFont="1" applyFill="1" applyBorder="1" applyAlignment="1" applyProtection="1">
      <alignment horizontal="center" vertical="center"/>
      <protection hidden="1"/>
    </xf>
    <xf numFmtId="176" fontId="4" fillId="3" borderId="33" xfId="0" applyNumberFormat="1" applyFont="1" applyFill="1" applyBorder="1" applyAlignment="1" applyProtection="1">
      <alignment horizontal="center" vertical="center"/>
      <protection hidden="1"/>
    </xf>
    <xf numFmtId="176" fontId="4" fillId="3" borderId="36" xfId="0" applyNumberFormat="1" applyFont="1" applyFill="1" applyBorder="1" applyAlignment="1" applyProtection="1">
      <alignment horizontal="center" vertical="center"/>
      <protection hidden="1"/>
    </xf>
    <xf numFmtId="176" fontId="4" fillId="3" borderId="38" xfId="0" applyNumberFormat="1" applyFont="1" applyFill="1" applyBorder="1" applyAlignment="1" applyProtection="1">
      <alignment horizontal="center" vertical="center"/>
      <protection hidden="1"/>
    </xf>
    <xf numFmtId="176" fontId="4" fillId="3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EF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0"/>
  <sheetViews>
    <sheetView tabSelected="1" zoomScale="40" zoomScaleNormal="40" workbookViewId="0">
      <selection activeCell="V3" sqref="V3"/>
    </sheetView>
  </sheetViews>
  <sheetFormatPr defaultColWidth="9" defaultRowHeight="15.75" x14ac:dyDescent="0.25"/>
  <cols>
    <col min="1" max="1" width="1.625" style="3" customWidth="1"/>
    <col min="2" max="2" width="13.875" style="3" bestFit="1" customWidth="1"/>
    <col min="3" max="3" width="31.875" style="3" customWidth="1"/>
    <col min="4" max="4" width="33.375" style="3" customWidth="1"/>
    <col min="5" max="5" width="15.625" style="3" customWidth="1"/>
    <col min="6" max="6" width="3.875" style="3" bestFit="1" customWidth="1"/>
    <col min="7" max="7" width="18.625" style="3" customWidth="1"/>
    <col min="8" max="8" width="5.375" style="3" bestFit="1" customWidth="1"/>
    <col min="9" max="9" width="9.375" style="3" customWidth="1"/>
    <col min="10" max="10" width="5.625" style="3" customWidth="1"/>
    <col min="11" max="12" width="15.625" style="3" customWidth="1"/>
    <col min="13" max="13" width="22.75" style="3" customWidth="1"/>
    <col min="14" max="14" width="15.875" style="3" customWidth="1"/>
    <col min="15" max="15" width="8" style="3" customWidth="1"/>
    <col min="16" max="16" width="1.625" style="3" customWidth="1"/>
    <col min="17" max="18" width="9" style="3"/>
    <col min="19" max="20" width="10.75" style="3" bestFit="1" customWidth="1"/>
    <col min="21" max="16384" width="9" style="3"/>
  </cols>
  <sheetData>
    <row r="1" spans="2:15" s="18" customFormat="1" ht="272.45" customHeight="1" x14ac:dyDescent="0.25">
      <c r="B1" s="147" t="s">
        <v>113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2:15" s="18" customFormat="1" ht="25.15" customHeight="1" x14ac:dyDescent="0.25"/>
    <row r="3" spans="2:15" s="19" customFormat="1" ht="145.9" customHeight="1" x14ac:dyDescent="0.25">
      <c r="B3" s="30" t="s">
        <v>0</v>
      </c>
      <c r="C3" s="30"/>
      <c r="D3" s="30" t="s">
        <v>114</v>
      </c>
      <c r="E3" s="30"/>
      <c r="F3" s="30"/>
      <c r="G3" s="66" t="s">
        <v>92</v>
      </c>
      <c r="H3" s="66"/>
      <c r="I3" s="66"/>
      <c r="J3" s="66"/>
      <c r="K3" s="66"/>
      <c r="L3" s="66"/>
      <c r="M3" s="66"/>
      <c r="N3" s="66"/>
      <c r="O3" s="66"/>
    </row>
    <row r="4" spans="2:15" s="19" customFormat="1" ht="41.25" customHeight="1" x14ac:dyDescent="0.25">
      <c r="B4" s="67" t="s">
        <v>93</v>
      </c>
      <c r="C4" s="68"/>
      <c r="D4" s="73" t="s">
        <v>94</v>
      </c>
      <c r="E4" s="74"/>
      <c r="F4" s="74"/>
      <c r="G4" s="79" t="s">
        <v>95</v>
      </c>
      <c r="H4" s="80"/>
      <c r="I4" s="80"/>
      <c r="J4" s="80"/>
      <c r="K4" s="80"/>
      <c r="L4" s="80"/>
      <c r="M4" s="80"/>
      <c r="N4" s="80"/>
      <c r="O4" s="81"/>
    </row>
    <row r="5" spans="2:15" s="19" customFormat="1" ht="41.25" customHeight="1" x14ac:dyDescent="0.25">
      <c r="B5" s="69"/>
      <c r="C5" s="70"/>
      <c r="D5" s="75"/>
      <c r="E5" s="76"/>
      <c r="F5" s="76"/>
      <c r="G5" s="79" t="s">
        <v>96</v>
      </c>
      <c r="H5" s="80"/>
      <c r="I5" s="80"/>
      <c r="J5" s="80"/>
      <c r="K5" s="80"/>
      <c r="L5" s="80"/>
      <c r="M5" s="80"/>
      <c r="N5" s="80"/>
      <c r="O5" s="81"/>
    </row>
    <row r="6" spans="2:15" s="19" customFormat="1" ht="41.25" customHeight="1" x14ac:dyDescent="0.25">
      <c r="B6" s="69"/>
      <c r="C6" s="70"/>
      <c r="D6" s="75"/>
      <c r="E6" s="76"/>
      <c r="F6" s="76"/>
      <c r="G6" s="79" t="s">
        <v>97</v>
      </c>
      <c r="H6" s="80"/>
      <c r="I6" s="80"/>
      <c r="J6" s="80"/>
      <c r="K6" s="80"/>
      <c r="L6" s="80"/>
      <c r="M6" s="80"/>
      <c r="N6" s="80"/>
      <c r="O6" s="81"/>
    </row>
    <row r="7" spans="2:15" s="19" customFormat="1" ht="41.25" customHeight="1" x14ac:dyDescent="0.25">
      <c r="B7" s="69"/>
      <c r="C7" s="70"/>
      <c r="D7" s="75"/>
      <c r="E7" s="76"/>
      <c r="F7" s="76"/>
      <c r="G7" s="79" t="s">
        <v>98</v>
      </c>
      <c r="H7" s="80"/>
      <c r="I7" s="80"/>
      <c r="J7" s="80"/>
      <c r="K7" s="80"/>
      <c r="L7" s="80"/>
      <c r="M7" s="80"/>
      <c r="N7" s="80"/>
      <c r="O7" s="81"/>
    </row>
    <row r="8" spans="2:15" s="19" customFormat="1" ht="41.25" customHeight="1" x14ac:dyDescent="0.25">
      <c r="B8" s="71"/>
      <c r="C8" s="72"/>
      <c r="D8" s="77"/>
      <c r="E8" s="78"/>
      <c r="F8" s="78"/>
      <c r="G8" s="82" t="s">
        <v>99</v>
      </c>
      <c r="H8" s="83"/>
      <c r="I8" s="83"/>
      <c r="J8" s="83"/>
      <c r="K8" s="83"/>
      <c r="L8" s="83"/>
      <c r="M8" s="83"/>
      <c r="N8" s="83"/>
      <c r="O8" s="84"/>
    </row>
    <row r="9" spans="2:15" s="18" customFormat="1" ht="14.45" customHeight="1" x14ac:dyDescent="0.25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2:15" s="18" customFormat="1" ht="60" customHeight="1" x14ac:dyDescent="0.25">
      <c r="B10" s="37" t="s">
        <v>100</v>
      </c>
      <c r="C10" s="37"/>
      <c r="D10" s="38"/>
      <c r="E10" s="39"/>
      <c r="F10" s="39"/>
      <c r="G10" s="39"/>
      <c r="H10" s="39"/>
      <c r="I10" s="39"/>
      <c r="J10" s="39"/>
      <c r="K10" s="40"/>
      <c r="L10" s="41" t="s">
        <v>101</v>
      </c>
      <c r="M10" s="42"/>
      <c r="N10" s="47"/>
      <c r="O10" s="48"/>
    </row>
    <row r="11" spans="2:15" s="18" customFormat="1" ht="60" customHeight="1" x14ac:dyDescent="0.25">
      <c r="B11" s="53" t="s">
        <v>102</v>
      </c>
      <c r="C11" s="54"/>
      <c r="D11" s="38"/>
      <c r="E11" s="39"/>
      <c r="F11" s="39"/>
      <c r="G11" s="39"/>
      <c r="H11" s="39"/>
      <c r="I11" s="39"/>
      <c r="J11" s="39"/>
      <c r="K11" s="40"/>
      <c r="L11" s="43"/>
      <c r="M11" s="44"/>
      <c r="N11" s="49"/>
      <c r="O11" s="50"/>
    </row>
    <row r="12" spans="2:15" s="18" customFormat="1" ht="60" customHeight="1" x14ac:dyDescent="0.25">
      <c r="B12" s="37" t="s">
        <v>103</v>
      </c>
      <c r="C12" s="37"/>
      <c r="D12" s="55"/>
      <c r="E12" s="56"/>
      <c r="F12" s="57"/>
      <c r="G12" s="22" t="s">
        <v>104</v>
      </c>
      <c r="H12" s="38"/>
      <c r="I12" s="39"/>
      <c r="J12" s="39"/>
      <c r="K12" s="40"/>
      <c r="L12" s="43"/>
      <c r="M12" s="44"/>
      <c r="N12" s="49"/>
      <c r="O12" s="50"/>
    </row>
    <row r="13" spans="2:15" s="18" customFormat="1" ht="60" customHeight="1" x14ac:dyDescent="0.25">
      <c r="B13" s="37" t="s">
        <v>105</v>
      </c>
      <c r="C13" s="37"/>
      <c r="D13" s="38"/>
      <c r="E13" s="39"/>
      <c r="F13" s="39"/>
      <c r="G13" s="39"/>
      <c r="H13" s="39"/>
      <c r="I13" s="39"/>
      <c r="J13" s="39"/>
      <c r="K13" s="40"/>
      <c r="L13" s="45"/>
      <c r="M13" s="46"/>
      <c r="N13" s="51"/>
      <c r="O13" s="52"/>
    </row>
    <row r="14" spans="2:15" s="18" customFormat="1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2:15" s="18" customFormat="1" ht="16.5" thickBot="1" x14ac:dyDescent="0.3"/>
    <row r="16" spans="2:15" s="18" customFormat="1" ht="120.75" customHeight="1" thickBot="1" x14ac:dyDescent="0.3">
      <c r="B16" s="24"/>
      <c r="C16" s="25" t="s">
        <v>106</v>
      </c>
      <c r="D16" s="26"/>
      <c r="E16" s="59" t="s">
        <v>107</v>
      </c>
      <c r="F16" s="59"/>
      <c r="G16" s="58">
        <f>+M68</f>
        <v>0</v>
      </c>
      <c r="H16" s="58"/>
      <c r="I16" s="27" t="s">
        <v>108</v>
      </c>
      <c r="J16" s="60" t="s">
        <v>2</v>
      </c>
      <c r="K16" s="61"/>
      <c r="L16" s="62"/>
      <c r="M16" s="63">
        <f>+N68</f>
        <v>0</v>
      </c>
      <c r="N16" s="64"/>
      <c r="O16" s="65"/>
    </row>
    <row r="17" spans="2:15" s="18" customFormat="1" x14ac:dyDescent="0.25"/>
    <row r="18" spans="2:15" s="18" customFormat="1" x14ac:dyDescent="0.25"/>
    <row r="19" spans="2:15" s="18" customFormat="1" ht="94.9" customHeight="1" x14ac:dyDescent="0.25">
      <c r="B19" s="30" t="s">
        <v>109</v>
      </c>
      <c r="C19" s="31" t="s">
        <v>110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</row>
    <row r="20" spans="2:15" s="18" customFormat="1" ht="63" customHeight="1" x14ac:dyDescent="0.25">
      <c r="B20" s="30"/>
      <c r="C20" s="34" t="s">
        <v>111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</row>
    <row r="21" spans="2:15" s="18" customFormat="1" ht="215.45" customHeight="1" x14ac:dyDescent="0.25">
      <c r="B21" s="30"/>
      <c r="C21" s="31" t="s">
        <v>112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</row>
    <row r="22" spans="2:15" ht="306.60000000000002" customHeight="1" thickBot="1" x14ac:dyDescent="0.3">
      <c r="B22" s="5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s="4" customFormat="1" ht="66" customHeight="1" thickBot="1" x14ac:dyDescent="0.3">
      <c r="B23" s="88" t="s">
        <v>35</v>
      </c>
      <c r="C23" s="89"/>
      <c r="D23" s="89"/>
      <c r="E23" s="89"/>
      <c r="F23" s="90" t="s">
        <v>3</v>
      </c>
      <c r="G23" s="90"/>
      <c r="H23" s="91" t="s">
        <v>4</v>
      </c>
      <c r="I23" s="92"/>
      <c r="J23" s="8"/>
      <c r="K23" s="96" t="s">
        <v>1</v>
      </c>
      <c r="L23" s="97"/>
      <c r="M23" s="9" t="s">
        <v>5</v>
      </c>
      <c r="N23" s="98" t="s">
        <v>6</v>
      </c>
      <c r="O23" s="99"/>
    </row>
    <row r="24" spans="2:15" s="13" customFormat="1" ht="79.5" customHeight="1" x14ac:dyDescent="0.25">
      <c r="B24" s="10" t="s">
        <v>7</v>
      </c>
      <c r="C24" s="143" t="s">
        <v>27</v>
      </c>
      <c r="D24" s="144"/>
      <c r="E24" s="145"/>
      <c r="F24" s="121" t="s">
        <v>41</v>
      </c>
      <c r="G24" s="122"/>
      <c r="H24" s="139">
        <v>188</v>
      </c>
      <c r="I24" s="140"/>
      <c r="J24" s="11"/>
      <c r="K24" s="146">
        <v>120</v>
      </c>
      <c r="L24" s="102"/>
      <c r="M24" s="12"/>
      <c r="N24" s="102">
        <f>+M24*K24</f>
        <v>0</v>
      </c>
      <c r="O24" s="103"/>
    </row>
    <row r="25" spans="2:15" s="13" customFormat="1" ht="79.5" customHeight="1" x14ac:dyDescent="0.25">
      <c r="B25" s="14" t="s">
        <v>8</v>
      </c>
      <c r="C25" s="110" t="s">
        <v>28</v>
      </c>
      <c r="D25" s="111"/>
      <c r="E25" s="112"/>
      <c r="F25" s="113" t="s">
        <v>42</v>
      </c>
      <c r="G25" s="114"/>
      <c r="H25" s="117">
        <v>169</v>
      </c>
      <c r="I25" s="118"/>
      <c r="J25" s="11"/>
      <c r="K25" s="93">
        <v>108</v>
      </c>
      <c r="L25" s="94"/>
      <c r="M25" s="15"/>
      <c r="N25" s="94">
        <f t="shared" ref="N25:N38" si="0">+M25*K25</f>
        <v>0</v>
      </c>
      <c r="O25" s="95"/>
    </row>
    <row r="26" spans="2:15" s="13" customFormat="1" ht="79.5" customHeight="1" x14ac:dyDescent="0.25">
      <c r="B26" s="14" t="s">
        <v>9</v>
      </c>
      <c r="C26" s="110" t="s">
        <v>29</v>
      </c>
      <c r="D26" s="111"/>
      <c r="E26" s="112"/>
      <c r="F26" s="113" t="s">
        <v>43</v>
      </c>
      <c r="G26" s="114"/>
      <c r="H26" s="117">
        <v>169</v>
      </c>
      <c r="I26" s="118"/>
      <c r="J26" s="11"/>
      <c r="K26" s="93">
        <v>108</v>
      </c>
      <c r="L26" s="94"/>
      <c r="M26" s="15"/>
      <c r="N26" s="94">
        <f t="shared" si="0"/>
        <v>0</v>
      </c>
      <c r="O26" s="95"/>
    </row>
    <row r="27" spans="2:15" s="13" customFormat="1" ht="79.5" customHeight="1" x14ac:dyDescent="0.25">
      <c r="B27" s="14" t="s">
        <v>10</v>
      </c>
      <c r="C27" s="110" t="s">
        <v>30</v>
      </c>
      <c r="D27" s="111"/>
      <c r="E27" s="112"/>
      <c r="F27" s="113" t="s">
        <v>44</v>
      </c>
      <c r="G27" s="114"/>
      <c r="H27" s="117">
        <v>188</v>
      </c>
      <c r="I27" s="118"/>
      <c r="J27" s="11"/>
      <c r="K27" s="93">
        <v>120</v>
      </c>
      <c r="L27" s="94"/>
      <c r="M27" s="15"/>
      <c r="N27" s="94">
        <f t="shared" si="0"/>
        <v>0</v>
      </c>
      <c r="O27" s="95"/>
    </row>
    <row r="28" spans="2:15" s="13" customFormat="1" ht="79.5" customHeight="1" x14ac:dyDescent="0.25">
      <c r="B28" s="14" t="s">
        <v>11</v>
      </c>
      <c r="C28" s="110" t="s">
        <v>31</v>
      </c>
      <c r="D28" s="111"/>
      <c r="E28" s="112"/>
      <c r="F28" s="113" t="s">
        <v>45</v>
      </c>
      <c r="G28" s="114"/>
      <c r="H28" s="117">
        <v>128</v>
      </c>
      <c r="I28" s="118"/>
      <c r="J28" s="11"/>
      <c r="K28" s="93">
        <v>85</v>
      </c>
      <c r="L28" s="94"/>
      <c r="M28" s="15"/>
      <c r="N28" s="94">
        <f t="shared" si="0"/>
        <v>0</v>
      </c>
      <c r="O28" s="95"/>
    </row>
    <row r="29" spans="2:15" s="13" customFormat="1" ht="79.5" customHeight="1" x14ac:dyDescent="0.25">
      <c r="B29" s="14" t="s">
        <v>12</v>
      </c>
      <c r="C29" s="110" t="s">
        <v>32</v>
      </c>
      <c r="D29" s="111"/>
      <c r="E29" s="112"/>
      <c r="F29" s="113" t="s">
        <v>46</v>
      </c>
      <c r="G29" s="114"/>
      <c r="H29" s="117">
        <v>128</v>
      </c>
      <c r="I29" s="118"/>
      <c r="J29" s="11"/>
      <c r="K29" s="93">
        <v>85</v>
      </c>
      <c r="L29" s="94"/>
      <c r="M29" s="15"/>
      <c r="N29" s="94">
        <f t="shared" si="0"/>
        <v>0</v>
      </c>
      <c r="O29" s="95"/>
    </row>
    <row r="30" spans="2:15" s="13" customFormat="1" ht="99" customHeight="1" x14ac:dyDescent="0.25">
      <c r="B30" s="14" t="s">
        <v>13</v>
      </c>
      <c r="C30" s="110" t="s">
        <v>90</v>
      </c>
      <c r="D30" s="111"/>
      <c r="E30" s="112"/>
      <c r="F30" s="141"/>
      <c r="G30" s="142"/>
      <c r="H30" s="117">
        <v>382</v>
      </c>
      <c r="I30" s="118"/>
      <c r="J30" s="11"/>
      <c r="K30" s="93">
        <v>248</v>
      </c>
      <c r="L30" s="94"/>
      <c r="M30" s="15"/>
      <c r="N30" s="94">
        <f t="shared" si="0"/>
        <v>0</v>
      </c>
      <c r="O30" s="95"/>
    </row>
    <row r="31" spans="2:15" ht="79.5" customHeight="1" x14ac:dyDescent="0.25">
      <c r="B31" s="14" t="s">
        <v>14</v>
      </c>
      <c r="C31" s="123" t="s">
        <v>91</v>
      </c>
      <c r="D31" s="124"/>
      <c r="E31" s="125"/>
      <c r="F31" s="141"/>
      <c r="G31" s="142"/>
      <c r="H31" s="117">
        <v>302</v>
      </c>
      <c r="I31" s="118"/>
      <c r="J31" s="11"/>
      <c r="K31" s="87">
        <v>196</v>
      </c>
      <c r="L31" s="85"/>
      <c r="M31" s="16"/>
      <c r="N31" s="85">
        <f t="shared" si="0"/>
        <v>0</v>
      </c>
      <c r="O31" s="86"/>
    </row>
    <row r="32" spans="2:15" ht="79.5" customHeight="1" x14ac:dyDescent="0.25">
      <c r="B32" s="14" t="s">
        <v>15</v>
      </c>
      <c r="C32" s="123" t="s">
        <v>33</v>
      </c>
      <c r="D32" s="124"/>
      <c r="E32" s="125"/>
      <c r="F32" s="113" t="s">
        <v>47</v>
      </c>
      <c r="G32" s="114"/>
      <c r="H32" s="117">
        <v>128</v>
      </c>
      <c r="I32" s="118"/>
      <c r="J32" s="11"/>
      <c r="K32" s="93">
        <v>85</v>
      </c>
      <c r="L32" s="94"/>
      <c r="M32" s="15"/>
      <c r="N32" s="94">
        <f t="shared" si="0"/>
        <v>0</v>
      </c>
      <c r="O32" s="95"/>
    </row>
    <row r="33" spans="2:15" ht="79.5" customHeight="1" x14ac:dyDescent="0.25">
      <c r="B33" s="14" t="s">
        <v>16</v>
      </c>
      <c r="C33" s="123" t="s">
        <v>34</v>
      </c>
      <c r="D33" s="124"/>
      <c r="E33" s="125"/>
      <c r="F33" s="113" t="s">
        <v>45</v>
      </c>
      <c r="G33" s="114"/>
      <c r="H33" s="117">
        <v>138</v>
      </c>
      <c r="I33" s="118"/>
      <c r="J33" s="11"/>
      <c r="K33" s="93">
        <v>95</v>
      </c>
      <c r="L33" s="94"/>
      <c r="M33" s="15"/>
      <c r="N33" s="94">
        <f t="shared" si="0"/>
        <v>0</v>
      </c>
      <c r="O33" s="95"/>
    </row>
    <row r="34" spans="2:15" ht="79.5" customHeight="1" x14ac:dyDescent="0.25">
      <c r="B34" s="14" t="s">
        <v>17</v>
      </c>
      <c r="C34" s="123" t="s">
        <v>36</v>
      </c>
      <c r="D34" s="124"/>
      <c r="E34" s="125"/>
      <c r="F34" s="113" t="s">
        <v>48</v>
      </c>
      <c r="G34" s="114"/>
      <c r="H34" s="117">
        <v>175</v>
      </c>
      <c r="I34" s="118"/>
      <c r="J34" s="11"/>
      <c r="K34" s="93">
        <v>112</v>
      </c>
      <c r="L34" s="94"/>
      <c r="M34" s="15"/>
      <c r="N34" s="94">
        <f t="shared" si="0"/>
        <v>0</v>
      </c>
      <c r="O34" s="95"/>
    </row>
    <row r="35" spans="2:15" ht="79.5" customHeight="1" x14ac:dyDescent="0.25">
      <c r="B35" s="14" t="s">
        <v>18</v>
      </c>
      <c r="C35" s="123" t="s">
        <v>37</v>
      </c>
      <c r="D35" s="124"/>
      <c r="E35" s="125"/>
      <c r="F35" s="113" t="s">
        <v>49</v>
      </c>
      <c r="G35" s="114"/>
      <c r="H35" s="117">
        <v>132</v>
      </c>
      <c r="I35" s="118"/>
      <c r="J35" s="11"/>
      <c r="K35" s="93">
        <v>81</v>
      </c>
      <c r="L35" s="94"/>
      <c r="M35" s="15"/>
      <c r="N35" s="94">
        <f t="shared" si="0"/>
        <v>0</v>
      </c>
      <c r="O35" s="95"/>
    </row>
    <row r="36" spans="2:15" ht="79.5" customHeight="1" x14ac:dyDescent="0.25">
      <c r="B36" s="14" t="s">
        <v>19</v>
      </c>
      <c r="C36" s="123" t="s">
        <v>38</v>
      </c>
      <c r="D36" s="124"/>
      <c r="E36" s="125"/>
      <c r="F36" s="113" t="s">
        <v>50</v>
      </c>
      <c r="G36" s="114"/>
      <c r="H36" s="117">
        <v>175</v>
      </c>
      <c r="I36" s="118"/>
      <c r="J36" s="11"/>
      <c r="K36" s="93">
        <v>105</v>
      </c>
      <c r="L36" s="94"/>
      <c r="M36" s="15"/>
      <c r="N36" s="94">
        <f t="shared" si="0"/>
        <v>0</v>
      </c>
      <c r="O36" s="95"/>
    </row>
    <row r="37" spans="2:15" ht="79.5" customHeight="1" x14ac:dyDescent="0.25">
      <c r="B37" s="14" t="s">
        <v>20</v>
      </c>
      <c r="C37" s="123" t="s">
        <v>39</v>
      </c>
      <c r="D37" s="124"/>
      <c r="E37" s="125"/>
      <c r="F37" s="113" t="s">
        <v>51</v>
      </c>
      <c r="G37" s="114"/>
      <c r="H37" s="117">
        <v>198</v>
      </c>
      <c r="I37" s="118"/>
      <c r="J37" s="11"/>
      <c r="K37" s="93">
        <v>130</v>
      </c>
      <c r="L37" s="94"/>
      <c r="M37" s="15"/>
      <c r="N37" s="94">
        <f t="shared" si="0"/>
        <v>0</v>
      </c>
      <c r="O37" s="95"/>
    </row>
    <row r="38" spans="2:15" ht="79.5" customHeight="1" thickBot="1" x14ac:dyDescent="0.3">
      <c r="B38" s="14" t="s">
        <v>21</v>
      </c>
      <c r="C38" s="126" t="s">
        <v>40</v>
      </c>
      <c r="D38" s="127"/>
      <c r="E38" s="128"/>
      <c r="F38" s="119" t="s">
        <v>52</v>
      </c>
      <c r="G38" s="120"/>
      <c r="H38" s="129">
        <v>175</v>
      </c>
      <c r="I38" s="130"/>
      <c r="J38" s="11"/>
      <c r="K38" s="93">
        <v>105</v>
      </c>
      <c r="L38" s="94"/>
      <c r="M38" s="15"/>
      <c r="N38" s="94">
        <f t="shared" si="0"/>
        <v>0</v>
      </c>
      <c r="O38" s="95"/>
    </row>
    <row r="39" spans="2:15" ht="79.5" customHeight="1" thickBot="1" x14ac:dyDescent="0.3">
      <c r="B39" s="88" t="s">
        <v>72</v>
      </c>
      <c r="C39" s="89"/>
      <c r="D39" s="89"/>
      <c r="E39" s="89"/>
      <c r="F39" s="90" t="s">
        <v>3</v>
      </c>
      <c r="G39" s="90"/>
      <c r="H39" s="91" t="s">
        <v>4</v>
      </c>
      <c r="I39" s="92"/>
      <c r="J39" s="11"/>
      <c r="K39" s="96" t="s">
        <v>1</v>
      </c>
      <c r="L39" s="97"/>
      <c r="M39" s="9" t="s">
        <v>5</v>
      </c>
      <c r="N39" s="98" t="s">
        <v>6</v>
      </c>
      <c r="O39" s="99"/>
    </row>
    <row r="40" spans="2:15" ht="79.150000000000006" customHeight="1" thickBot="1" x14ac:dyDescent="0.3">
      <c r="B40" s="14" t="s">
        <v>88</v>
      </c>
      <c r="C40" s="136" t="s">
        <v>87</v>
      </c>
      <c r="D40" s="137"/>
      <c r="E40" s="138"/>
      <c r="F40" s="121" t="s">
        <v>89</v>
      </c>
      <c r="G40" s="122"/>
      <c r="H40" s="139">
        <v>183</v>
      </c>
      <c r="I40" s="140"/>
      <c r="J40" s="11"/>
      <c r="K40" s="93">
        <v>115</v>
      </c>
      <c r="L40" s="94"/>
      <c r="M40" s="15"/>
      <c r="N40" s="94">
        <f>+M40*K40</f>
        <v>0</v>
      </c>
      <c r="O40" s="95"/>
    </row>
    <row r="41" spans="2:15" ht="81.75" customHeight="1" thickBot="1" x14ac:dyDescent="0.3">
      <c r="B41" s="131" t="s">
        <v>115</v>
      </c>
      <c r="C41" s="132"/>
      <c r="D41" s="132"/>
      <c r="E41" s="132"/>
      <c r="F41" s="132"/>
      <c r="G41" s="132"/>
      <c r="H41" s="132"/>
      <c r="I41" s="133"/>
      <c r="J41" s="13"/>
      <c r="K41" s="134"/>
      <c r="L41" s="134"/>
      <c r="M41" s="28"/>
      <c r="N41" s="135"/>
      <c r="O41" s="135"/>
    </row>
    <row r="42" spans="2:15" hidden="1" x14ac:dyDescent="0.25"/>
    <row r="43" spans="2:15" hidden="1" x14ac:dyDescent="0.25"/>
    <row r="44" spans="2:15" hidden="1" x14ac:dyDescent="0.25"/>
    <row r="45" spans="2:15" hidden="1" x14ac:dyDescent="0.25"/>
    <row r="46" spans="2:15" ht="4.9000000000000004" customHeight="1" x14ac:dyDescent="0.25"/>
    <row r="47" spans="2:15" ht="7.9" customHeight="1" thickBot="1" x14ac:dyDescent="0.3"/>
    <row r="48" spans="2:15" s="4" customFormat="1" ht="54" customHeight="1" thickBot="1" x14ac:dyDescent="0.3">
      <c r="B48" s="88" t="s">
        <v>53</v>
      </c>
      <c r="C48" s="89"/>
      <c r="D48" s="89"/>
      <c r="E48" s="89"/>
      <c r="F48" s="90" t="s">
        <v>3</v>
      </c>
      <c r="G48" s="90"/>
      <c r="H48" s="91" t="s">
        <v>4</v>
      </c>
      <c r="I48" s="92"/>
      <c r="J48" s="8"/>
      <c r="K48" s="96" t="s">
        <v>1</v>
      </c>
      <c r="L48" s="97"/>
      <c r="M48" s="9" t="s">
        <v>5</v>
      </c>
      <c r="N48" s="98" t="s">
        <v>6</v>
      </c>
      <c r="O48" s="99"/>
    </row>
    <row r="49" spans="2:15" s="13" customFormat="1" ht="66.599999999999994" customHeight="1" x14ac:dyDescent="0.25">
      <c r="B49" s="10" t="s">
        <v>54</v>
      </c>
      <c r="C49" s="143" t="s">
        <v>66</v>
      </c>
      <c r="D49" s="144"/>
      <c r="E49" s="145"/>
      <c r="F49" s="121" t="s">
        <v>41</v>
      </c>
      <c r="G49" s="122"/>
      <c r="H49" s="117">
        <v>175</v>
      </c>
      <c r="I49" s="118"/>
      <c r="J49" s="11"/>
      <c r="K49" s="100">
        <v>114</v>
      </c>
      <c r="L49" s="101"/>
      <c r="M49" s="12"/>
      <c r="N49" s="102">
        <f t="shared" ref="N49:N60" si="1">+M49*K49</f>
        <v>0</v>
      </c>
      <c r="O49" s="103"/>
    </row>
    <row r="50" spans="2:15" s="13" customFormat="1" ht="66.599999999999994" customHeight="1" x14ac:dyDescent="0.25">
      <c r="B50" s="14" t="s">
        <v>55</v>
      </c>
      <c r="C50" s="110" t="s">
        <v>67</v>
      </c>
      <c r="D50" s="111"/>
      <c r="E50" s="112"/>
      <c r="F50" s="113" t="s">
        <v>71</v>
      </c>
      <c r="G50" s="114"/>
      <c r="H50" s="117">
        <v>165</v>
      </c>
      <c r="I50" s="118"/>
      <c r="J50" s="11"/>
      <c r="K50" s="93">
        <v>107</v>
      </c>
      <c r="L50" s="94"/>
      <c r="M50" s="15"/>
      <c r="N50" s="94">
        <f t="shared" si="1"/>
        <v>0</v>
      </c>
      <c r="O50" s="95"/>
    </row>
    <row r="51" spans="2:15" s="13" customFormat="1" ht="66.599999999999994" customHeight="1" x14ac:dyDescent="0.25">
      <c r="B51" s="14" t="s">
        <v>56</v>
      </c>
      <c r="C51" s="110" t="s">
        <v>68</v>
      </c>
      <c r="D51" s="111"/>
      <c r="E51" s="112"/>
      <c r="F51" s="113" t="s">
        <v>45</v>
      </c>
      <c r="G51" s="114"/>
      <c r="H51" s="117">
        <v>135</v>
      </c>
      <c r="I51" s="118"/>
      <c r="J51" s="11"/>
      <c r="K51" s="93">
        <v>86</v>
      </c>
      <c r="L51" s="94"/>
      <c r="M51" s="15"/>
      <c r="N51" s="94">
        <f t="shared" si="1"/>
        <v>0</v>
      </c>
      <c r="O51" s="95"/>
    </row>
    <row r="52" spans="2:15" s="13" customFormat="1" ht="66.599999999999994" customHeight="1" x14ac:dyDescent="0.25">
      <c r="B52" s="14" t="s">
        <v>57</v>
      </c>
      <c r="C52" s="110" t="s">
        <v>69</v>
      </c>
      <c r="D52" s="111"/>
      <c r="E52" s="112"/>
      <c r="F52" s="113" t="s">
        <v>45</v>
      </c>
      <c r="G52" s="114"/>
      <c r="H52" s="117">
        <v>135</v>
      </c>
      <c r="I52" s="118"/>
      <c r="J52" s="11"/>
      <c r="K52" s="93">
        <v>86</v>
      </c>
      <c r="L52" s="94"/>
      <c r="M52" s="15"/>
      <c r="N52" s="94">
        <f t="shared" si="1"/>
        <v>0</v>
      </c>
      <c r="O52" s="95"/>
    </row>
    <row r="53" spans="2:15" s="13" customFormat="1" ht="79.5" customHeight="1" x14ac:dyDescent="0.25">
      <c r="B53" s="14" t="s">
        <v>58</v>
      </c>
      <c r="C53" s="110" t="s">
        <v>116</v>
      </c>
      <c r="D53" s="111"/>
      <c r="E53" s="112"/>
      <c r="F53" s="141"/>
      <c r="G53" s="142"/>
      <c r="H53" s="117">
        <v>299</v>
      </c>
      <c r="I53" s="118"/>
      <c r="J53" s="11"/>
      <c r="K53" s="93">
        <v>197</v>
      </c>
      <c r="L53" s="94"/>
      <c r="M53" s="15"/>
      <c r="N53" s="94">
        <f t="shared" si="1"/>
        <v>0</v>
      </c>
      <c r="O53" s="95"/>
    </row>
    <row r="54" spans="2:15" s="13" customFormat="1" ht="79.5" customHeight="1" x14ac:dyDescent="0.25">
      <c r="B54" s="14" t="s">
        <v>59</v>
      </c>
      <c r="C54" s="110" t="s">
        <v>117</v>
      </c>
      <c r="D54" s="111"/>
      <c r="E54" s="112"/>
      <c r="F54" s="141"/>
      <c r="G54" s="142"/>
      <c r="H54" s="117">
        <v>299</v>
      </c>
      <c r="I54" s="118"/>
      <c r="J54" s="11"/>
      <c r="K54" s="93">
        <v>197</v>
      </c>
      <c r="L54" s="94"/>
      <c r="M54" s="15"/>
      <c r="N54" s="94">
        <f t="shared" si="1"/>
        <v>0</v>
      </c>
      <c r="O54" s="95"/>
    </row>
    <row r="55" spans="2:15" s="13" customFormat="1" ht="66.599999999999994" customHeight="1" x14ac:dyDescent="0.25">
      <c r="B55" s="14" t="s">
        <v>60</v>
      </c>
      <c r="C55" s="110" t="s">
        <v>70</v>
      </c>
      <c r="D55" s="111"/>
      <c r="E55" s="112"/>
      <c r="F55" s="113" t="s">
        <v>48</v>
      </c>
      <c r="G55" s="114"/>
      <c r="H55" s="117">
        <v>209</v>
      </c>
      <c r="I55" s="118"/>
      <c r="J55" s="11"/>
      <c r="K55" s="93">
        <v>140</v>
      </c>
      <c r="L55" s="94"/>
      <c r="M55" s="15"/>
      <c r="N55" s="94">
        <f t="shared" si="1"/>
        <v>0</v>
      </c>
      <c r="O55" s="95"/>
    </row>
    <row r="56" spans="2:15" ht="79.5" customHeight="1" x14ac:dyDescent="0.25">
      <c r="B56" s="14" t="s">
        <v>61</v>
      </c>
      <c r="C56" s="123" t="s">
        <v>118</v>
      </c>
      <c r="D56" s="124"/>
      <c r="E56" s="125"/>
      <c r="F56" s="113" t="s">
        <v>119</v>
      </c>
      <c r="G56" s="114"/>
      <c r="H56" s="117">
        <v>186</v>
      </c>
      <c r="I56" s="118"/>
      <c r="J56" s="11"/>
      <c r="K56" s="87">
        <v>120</v>
      </c>
      <c r="L56" s="85"/>
      <c r="M56" s="16"/>
      <c r="N56" s="85">
        <f t="shared" si="1"/>
        <v>0</v>
      </c>
      <c r="O56" s="86"/>
    </row>
    <row r="57" spans="2:15" ht="96" customHeight="1" x14ac:dyDescent="0.25">
      <c r="B57" s="14" t="s">
        <v>62</v>
      </c>
      <c r="C57" s="123" t="s">
        <v>120</v>
      </c>
      <c r="D57" s="124"/>
      <c r="E57" s="125"/>
      <c r="F57" s="113" t="s">
        <v>121</v>
      </c>
      <c r="G57" s="114"/>
      <c r="H57" s="117">
        <v>186</v>
      </c>
      <c r="I57" s="118"/>
      <c r="J57" s="11"/>
      <c r="K57" s="87">
        <v>120</v>
      </c>
      <c r="L57" s="85"/>
      <c r="M57" s="16"/>
      <c r="N57" s="85">
        <f t="shared" si="1"/>
        <v>0</v>
      </c>
      <c r="O57" s="86"/>
    </row>
    <row r="58" spans="2:15" ht="79.5" customHeight="1" x14ac:dyDescent="0.25">
      <c r="B58" s="14" t="s">
        <v>63</v>
      </c>
      <c r="C58" s="123" t="s">
        <v>122</v>
      </c>
      <c r="D58" s="124"/>
      <c r="E58" s="125"/>
      <c r="F58" s="113" t="s">
        <v>119</v>
      </c>
      <c r="G58" s="114"/>
      <c r="H58" s="117">
        <v>224</v>
      </c>
      <c r="I58" s="118"/>
      <c r="J58" s="11"/>
      <c r="K58" s="87">
        <v>146</v>
      </c>
      <c r="L58" s="85"/>
      <c r="M58" s="16"/>
      <c r="N58" s="85">
        <f t="shared" si="1"/>
        <v>0</v>
      </c>
      <c r="O58" s="86"/>
    </row>
    <row r="59" spans="2:15" ht="93" customHeight="1" x14ac:dyDescent="0.25">
      <c r="B59" s="14" t="s">
        <v>64</v>
      </c>
      <c r="C59" s="123" t="s">
        <v>123</v>
      </c>
      <c r="D59" s="124"/>
      <c r="E59" s="125"/>
      <c r="F59" s="113" t="s">
        <v>124</v>
      </c>
      <c r="G59" s="114"/>
      <c r="H59" s="117">
        <v>130</v>
      </c>
      <c r="I59" s="118"/>
      <c r="J59" s="11"/>
      <c r="K59" s="93">
        <v>85</v>
      </c>
      <c r="L59" s="94"/>
      <c r="M59" s="15"/>
      <c r="N59" s="94">
        <f t="shared" si="1"/>
        <v>0</v>
      </c>
      <c r="O59" s="95"/>
    </row>
    <row r="60" spans="2:15" ht="79.5" customHeight="1" thickBot="1" x14ac:dyDescent="0.3">
      <c r="B60" s="14" t="s">
        <v>65</v>
      </c>
      <c r="C60" s="126" t="s">
        <v>125</v>
      </c>
      <c r="D60" s="127"/>
      <c r="E60" s="128"/>
      <c r="F60" s="115" t="s">
        <v>126</v>
      </c>
      <c r="G60" s="116"/>
      <c r="H60" s="117">
        <v>99</v>
      </c>
      <c r="I60" s="118"/>
      <c r="J60" s="11"/>
      <c r="K60" s="151">
        <v>64</v>
      </c>
      <c r="L60" s="152"/>
      <c r="M60" s="15"/>
      <c r="N60" s="149">
        <f t="shared" si="1"/>
        <v>0</v>
      </c>
      <c r="O60" s="150"/>
    </row>
    <row r="61" spans="2:15" ht="56.45" customHeight="1" thickBot="1" x14ac:dyDescent="0.3">
      <c r="B61" s="88" t="s">
        <v>127</v>
      </c>
      <c r="C61" s="89"/>
      <c r="D61" s="89"/>
      <c r="E61" s="89"/>
      <c r="F61" s="90" t="s">
        <v>3</v>
      </c>
      <c r="G61" s="90"/>
      <c r="H61" s="91" t="s">
        <v>4</v>
      </c>
      <c r="I61" s="92"/>
      <c r="J61" s="11"/>
      <c r="K61" s="96" t="s">
        <v>1</v>
      </c>
      <c r="L61" s="97"/>
      <c r="M61" s="9" t="s">
        <v>5</v>
      </c>
      <c r="N61" s="98" t="s">
        <v>6</v>
      </c>
      <c r="O61" s="99"/>
    </row>
    <row r="62" spans="2:15" ht="66.599999999999994" customHeight="1" x14ac:dyDescent="0.25">
      <c r="B62" s="14" t="s">
        <v>73</v>
      </c>
      <c r="C62" s="136" t="s">
        <v>79</v>
      </c>
      <c r="D62" s="137"/>
      <c r="E62" s="138"/>
      <c r="F62" s="121" t="s">
        <v>85</v>
      </c>
      <c r="G62" s="122"/>
      <c r="H62" s="117">
        <v>275</v>
      </c>
      <c r="I62" s="118"/>
      <c r="J62" s="11"/>
      <c r="K62" s="100">
        <v>178</v>
      </c>
      <c r="L62" s="101"/>
      <c r="M62" s="15"/>
      <c r="N62" s="155">
        <f t="shared" ref="N62:N67" si="2">+M62*K62</f>
        <v>0</v>
      </c>
      <c r="O62" s="156"/>
    </row>
    <row r="63" spans="2:15" ht="66.599999999999994" customHeight="1" x14ac:dyDescent="0.25">
      <c r="B63" s="14" t="s">
        <v>74</v>
      </c>
      <c r="C63" s="123" t="s">
        <v>80</v>
      </c>
      <c r="D63" s="124"/>
      <c r="E63" s="125"/>
      <c r="F63" s="113" t="s">
        <v>85</v>
      </c>
      <c r="G63" s="114"/>
      <c r="H63" s="117">
        <v>242</v>
      </c>
      <c r="I63" s="118"/>
      <c r="J63" s="11"/>
      <c r="K63" s="157">
        <v>157</v>
      </c>
      <c r="L63" s="158"/>
      <c r="M63" s="15"/>
      <c r="N63" s="153">
        <f t="shared" si="2"/>
        <v>0</v>
      </c>
      <c r="O63" s="154"/>
    </row>
    <row r="64" spans="2:15" ht="66.599999999999994" customHeight="1" x14ac:dyDescent="0.25">
      <c r="B64" s="14" t="s">
        <v>75</v>
      </c>
      <c r="C64" s="123" t="s">
        <v>81</v>
      </c>
      <c r="D64" s="124"/>
      <c r="E64" s="125"/>
      <c r="F64" s="113" t="s">
        <v>85</v>
      </c>
      <c r="G64" s="114"/>
      <c r="H64" s="117">
        <v>255</v>
      </c>
      <c r="I64" s="118"/>
      <c r="J64" s="11"/>
      <c r="K64" s="157">
        <v>164</v>
      </c>
      <c r="L64" s="158"/>
      <c r="M64" s="15"/>
      <c r="N64" s="153">
        <f t="shared" si="2"/>
        <v>0</v>
      </c>
      <c r="O64" s="154"/>
    </row>
    <row r="65" spans="2:15" ht="66.599999999999994" customHeight="1" x14ac:dyDescent="0.25">
      <c r="B65" s="14" t="s">
        <v>76</v>
      </c>
      <c r="C65" s="123" t="s">
        <v>82</v>
      </c>
      <c r="D65" s="124"/>
      <c r="E65" s="125"/>
      <c r="F65" s="113" t="s">
        <v>85</v>
      </c>
      <c r="G65" s="114"/>
      <c r="H65" s="117">
        <v>305</v>
      </c>
      <c r="I65" s="118"/>
      <c r="J65" s="11"/>
      <c r="K65" s="157">
        <v>198</v>
      </c>
      <c r="L65" s="158"/>
      <c r="M65" s="15"/>
      <c r="N65" s="153">
        <f t="shared" si="2"/>
        <v>0</v>
      </c>
      <c r="O65" s="154"/>
    </row>
    <row r="66" spans="2:15" ht="66.599999999999994" customHeight="1" x14ac:dyDescent="0.25">
      <c r="B66" s="14" t="s">
        <v>77</v>
      </c>
      <c r="C66" s="123" t="s">
        <v>83</v>
      </c>
      <c r="D66" s="124"/>
      <c r="E66" s="125"/>
      <c r="F66" s="113" t="s">
        <v>85</v>
      </c>
      <c r="G66" s="114"/>
      <c r="H66" s="117">
        <v>242</v>
      </c>
      <c r="I66" s="118"/>
      <c r="J66" s="11"/>
      <c r="K66" s="157">
        <v>157</v>
      </c>
      <c r="L66" s="158"/>
      <c r="M66" s="15"/>
      <c r="N66" s="153">
        <f t="shared" si="2"/>
        <v>0</v>
      </c>
      <c r="O66" s="154"/>
    </row>
    <row r="67" spans="2:15" ht="66.599999999999994" customHeight="1" thickBot="1" x14ac:dyDescent="0.3">
      <c r="B67" s="14" t="s">
        <v>78</v>
      </c>
      <c r="C67" s="126" t="s">
        <v>84</v>
      </c>
      <c r="D67" s="127"/>
      <c r="E67" s="128"/>
      <c r="F67" s="119" t="s">
        <v>86</v>
      </c>
      <c r="G67" s="120"/>
      <c r="H67" s="117">
        <v>120</v>
      </c>
      <c r="I67" s="118"/>
      <c r="J67" s="11"/>
      <c r="K67" s="93">
        <v>68</v>
      </c>
      <c r="L67" s="94"/>
      <c r="M67" s="15"/>
      <c r="N67" s="94">
        <f t="shared" si="2"/>
        <v>0</v>
      </c>
      <c r="O67" s="95"/>
    </row>
    <row r="68" spans="2:15" ht="61.9" customHeight="1" thickBot="1" x14ac:dyDescent="0.3">
      <c r="B68" s="104" t="s">
        <v>129</v>
      </c>
      <c r="C68" s="105"/>
      <c r="D68" s="105"/>
      <c r="E68" s="105"/>
      <c r="F68" s="105"/>
      <c r="G68" s="105"/>
      <c r="H68" s="105"/>
      <c r="I68" s="106"/>
      <c r="J68" s="13"/>
      <c r="K68" s="107" t="s">
        <v>22</v>
      </c>
      <c r="L68" s="98"/>
      <c r="M68" s="17">
        <f>SUM(M62:M67,M55:M60,M50:M54,M49,M40,M24:M38)</f>
        <v>0</v>
      </c>
      <c r="N68" s="108">
        <f>SUM(N62:O67,N54:O60,N49:O53,N40,N31:O38,N24:O30)</f>
        <v>0</v>
      </c>
      <c r="O68" s="109"/>
    </row>
    <row r="70" spans="2:15" ht="30.6" customHeight="1" x14ac:dyDescent="0.25">
      <c r="B70" s="29" t="s">
        <v>128</v>
      </c>
    </row>
  </sheetData>
  <sheetProtection algorithmName="SHA-512" hashValue="nC07nJ8RblNrksfVpwu9Jc7EJGW/j2jd+Gk4btle2GAupmdp2wTel85ikBlsBX4epHk7M7/DbfuKIng0Jc2QBQ==" saltValue="mQOECPAiB6UUn3tdU74ugw==" spinCount="100000" sheet="1" objects="1" scenarios="1"/>
  <protectedRanges>
    <protectedRange sqref="N10:N11 D10:K13" name="範圍1_1"/>
    <protectedRange sqref="M24:M38 M49:M60 M40 M62:M67" name="範圍1_2"/>
  </protectedRanges>
  <mergeCells count="226">
    <mergeCell ref="H63:I63"/>
    <mergeCell ref="H64:I64"/>
    <mergeCell ref="H65:I65"/>
    <mergeCell ref="H66:I66"/>
    <mergeCell ref="H67:I67"/>
    <mergeCell ref="K61:L61"/>
    <mergeCell ref="N61:O61"/>
    <mergeCell ref="N60:O60"/>
    <mergeCell ref="K60:L60"/>
    <mergeCell ref="N66:O66"/>
    <mergeCell ref="N65:O65"/>
    <mergeCell ref="N64:O64"/>
    <mergeCell ref="N63:O63"/>
    <mergeCell ref="N62:O62"/>
    <mergeCell ref="K66:L66"/>
    <mergeCell ref="K65:L65"/>
    <mergeCell ref="K64:L64"/>
    <mergeCell ref="K63:L63"/>
    <mergeCell ref="K62:L62"/>
    <mergeCell ref="F56:G56"/>
    <mergeCell ref="F57:G57"/>
    <mergeCell ref="F58:G58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B1:O1"/>
    <mergeCell ref="C53:E53"/>
    <mergeCell ref="C52:E52"/>
    <mergeCell ref="C51:E51"/>
    <mergeCell ref="C50:E50"/>
    <mergeCell ref="C49:E49"/>
    <mergeCell ref="C54:E54"/>
    <mergeCell ref="C67:E67"/>
    <mergeCell ref="C66:E66"/>
    <mergeCell ref="C65:E65"/>
    <mergeCell ref="C64:E64"/>
    <mergeCell ref="C63:E63"/>
    <mergeCell ref="C62:E62"/>
    <mergeCell ref="C60:E60"/>
    <mergeCell ref="C59:E59"/>
    <mergeCell ref="C58:E58"/>
    <mergeCell ref="C57:E57"/>
    <mergeCell ref="C56:E56"/>
    <mergeCell ref="F50:G50"/>
    <mergeCell ref="F51:G51"/>
    <mergeCell ref="F52:G52"/>
    <mergeCell ref="F53:G53"/>
    <mergeCell ref="F54:G54"/>
    <mergeCell ref="F55:G55"/>
    <mergeCell ref="C25:E25"/>
    <mergeCell ref="F25:G25"/>
    <mergeCell ref="K25:L25"/>
    <mergeCell ref="N25:O25"/>
    <mergeCell ref="C26:E26"/>
    <mergeCell ref="F26:G26"/>
    <mergeCell ref="K26:L26"/>
    <mergeCell ref="N26:O26"/>
    <mergeCell ref="B23:E23"/>
    <mergeCell ref="F23:G23"/>
    <mergeCell ref="H23:I23"/>
    <mergeCell ref="K23:L23"/>
    <mergeCell ref="N23:O23"/>
    <mergeCell ref="C24:E24"/>
    <mergeCell ref="F24:G24"/>
    <mergeCell ref="K24:L24"/>
    <mergeCell ref="N24:O24"/>
    <mergeCell ref="H26:I26"/>
    <mergeCell ref="H25:I25"/>
    <mergeCell ref="H24:I24"/>
    <mergeCell ref="C29:E29"/>
    <mergeCell ref="F29:G29"/>
    <mergeCell ref="K29:L29"/>
    <mergeCell ref="N29:O29"/>
    <mergeCell ref="C30:E30"/>
    <mergeCell ref="F30:G30"/>
    <mergeCell ref="K30:L30"/>
    <mergeCell ref="N30:O30"/>
    <mergeCell ref="C27:E27"/>
    <mergeCell ref="F27:G27"/>
    <mergeCell ref="K27:L27"/>
    <mergeCell ref="N27:O27"/>
    <mergeCell ref="C28:E28"/>
    <mergeCell ref="F28:G28"/>
    <mergeCell ref="K28:L28"/>
    <mergeCell ref="N28:O28"/>
    <mergeCell ref="H27:I27"/>
    <mergeCell ref="H28:I28"/>
    <mergeCell ref="H29:I29"/>
    <mergeCell ref="H30:I30"/>
    <mergeCell ref="C33:E33"/>
    <mergeCell ref="F33:G33"/>
    <mergeCell ref="K33:L33"/>
    <mergeCell ref="N33:O33"/>
    <mergeCell ref="C34:E34"/>
    <mergeCell ref="F34:G34"/>
    <mergeCell ref="K34:L34"/>
    <mergeCell ref="N34:O34"/>
    <mergeCell ref="C31:E31"/>
    <mergeCell ref="F31:G31"/>
    <mergeCell ref="K31:L31"/>
    <mergeCell ref="N31:O31"/>
    <mergeCell ref="C32:E32"/>
    <mergeCell ref="F32:G32"/>
    <mergeCell ref="K32:L32"/>
    <mergeCell ref="N32:O32"/>
    <mergeCell ref="H31:I31"/>
    <mergeCell ref="H32:I32"/>
    <mergeCell ref="H33:I33"/>
    <mergeCell ref="H34:I34"/>
    <mergeCell ref="C35:E35"/>
    <mergeCell ref="F35:G35"/>
    <mergeCell ref="K35:L35"/>
    <mergeCell ref="N35:O35"/>
    <mergeCell ref="C36:E36"/>
    <mergeCell ref="F36:G36"/>
    <mergeCell ref="K36:L36"/>
    <mergeCell ref="N36:O36"/>
    <mergeCell ref="H35:I35"/>
    <mergeCell ref="H36:I36"/>
    <mergeCell ref="H49:I49"/>
    <mergeCell ref="F49:G49"/>
    <mergeCell ref="C37:E37"/>
    <mergeCell ref="F37:G37"/>
    <mergeCell ref="K37:L37"/>
    <mergeCell ref="N37:O37"/>
    <mergeCell ref="C38:E38"/>
    <mergeCell ref="F38:G38"/>
    <mergeCell ref="K38:L38"/>
    <mergeCell ref="N38:O38"/>
    <mergeCell ref="H37:I37"/>
    <mergeCell ref="H38:I38"/>
    <mergeCell ref="B41:I41"/>
    <mergeCell ref="K41:L41"/>
    <mergeCell ref="N41:O41"/>
    <mergeCell ref="F39:G39"/>
    <mergeCell ref="H39:I39"/>
    <mergeCell ref="K39:L39"/>
    <mergeCell ref="N39:O39"/>
    <mergeCell ref="K40:L40"/>
    <mergeCell ref="N40:O40"/>
    <mergeCell ref="C40:E40"/>
    <mergeCell ref="F40:G40"/>
    <mergeCell ref="H40:I40"/>
    <mergeCell ref="B68:I68"/>
    <mergeCell ref="K68:L68"/>
    <mergeCell ref="N68:O68"/>
    <mergeCell ref="K56:L56"/>
    <mergeCell ref="N56:O56"/>
    <mergeCell ref="K59:L59"/>
    <mergeCell ref="N59:O59"/>
    <mergeCell ref="K54:L54"/>
    <mergeCell ref="N54:O54"/>
    <mergeCell ref="K55:L55"/>
    <mergeCell ref="N55:O55"/>
    <mergeCell ref="C55:E55"/>
    <mergeCell ref="F59:G59"/>
    <mergeCell ref="F60:G60"/>
    <mergeCell ref="H59:I59"/>
    <mergeCell ref="H60:I60"/>
    <mergeCell ref="F67:G67"/>
    <mergeCell ref="F66:G66"/>
    <mergeCell ref="F65:G65"/>
    <mergeCell ref="F64:G64"/>
    <mergeCell ref="F63:G63"/>
    <mergeCell ref="F62:G62"/>
    <mergeCell ref="H62:I62"/>
    <mergeCell ref="K57:L57"/>
    <mergeCell ref="N57:O57"/>
    <mergeCell ref="K58:L58"/>
    <mergeCell ref="N58:O58"/>
    <mergeCell ref="B39:E39"/>
    <mergeCell ref="B61:E61"/>
    <mergeCell ref="F61:G61"/>
    <mergeCell ref="H61:I61"/>
    <mergeCell ref="K67:L67"/>
    <mergeCell ref="N67:O67"/>
    <mergeCell ref="K52:L52"/>
    <mergeCell ref="N52:O52"/>
    <mergeCell ref="K53:L53"/>
    <mergeCell ref="N53:O53"/>
    <mergeCell ref="K50:L50"/>
    <mergeCell ref="N50:O50"/>
    <mergeCell ref="K51:L51"/>
    <mergeCell ref="N51:O51"/>
    <mergeCell ref="B48:E48"/>
    <mergeCell ref="F48:G48"/>
    <mergeCell ref="H48:I48"/>
    <mergeCell ref="K48:L48"/>
    <mergeCell ref="N48:O48"/>
    <mergeCell ref="K49:L49"/>
    <mergeCell ref="N49:O49"/>
    <mergeCell ref="B3:C3"/>
    <mergeCell ref="D3:F3"/>
    <mergeCell ref="G3:O3"/>
    <mergeCell ref="B4:C8"/>
    <mergeCell ref="D4:F8"/>
    <mergeCell ref="G4:O4"/>
    <mergeCell ref="G5:O5"/>
    <mergeCell ref="G6:O6"/>
    <mergeCell ref="G7:O7"/>
    <mergeCell ref="G8:O8"/>
    <mergeCell ref="B19:B21"/>
    <mergeCell ref="C19:O19"/>
    <mergeCell ref="C20:O20"/>
    <mergeCell ref="C21:O21"/>
    <mergeCell ref="B10:C10"/>
    <mergeCell ref="D10:K10"/>
    <mergeCell ref="L10:M13"/>
    <mergeCell ref="N10:O13"/>
    <mergeCell ref="B11:C11"/>
    <mergeCell ref="D11:K11"/>
    <mergeCell ref="B12:C12"/>
    <mergeCell ref="D12:F12"/>
    <mergeCell ref="H12:K12"/>
    <mergeCell ref="B13:C13"/>
    <mergeCell ref="D13:K13"/>
    <mergeCell ref="G16:H16"/>
    <mergeCell ref="E16:F16"/>
    <mergeCell ref="J16:L16"/>
    <mergeCell ref="M16:O16"/>
  </mergeCells>
  <phoneticPr fontId="25" type="noConversion"/>
  <pageMargins left="0.23622047244094491" right="0.15748031496062992" top="0.19685039370078741" bottom="0.23622047244094491" header="0.23622047244094491" footer="0.19685039370078741"/>
  <pageSetup paperSize="8" scale="6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"/>
  <sheetViews>
    <sheetView workbookViewId="0">
      <selection activeCell="K12" sqref="K12"/>
    </sheetView>
  </sheetViews>
  <sheetFormatPr defaultRowHeight="16.5" x14ac:dyDescent="0.25"/>
  <sheetData>
    <row r="2" spans="2:8" ht="21" x14ac:dyDescent="0.25">
      <c r="B2" s="1" t="s">
        <v>23</v>
      </c>
      <c r="C2" s="1"/>
      <c r="D2" s="1"/>
      <c r="E2" s="1"/>
      <c r="F2" s="1"/>
      <c r="G2" s="1"/>
      <c r="H2" s="2"/>
    </row>
    <row r="3" spans="2:8" ht="21" x14ac:dyDescent="0.25">
      <c r="B3" s="1" t="s">
        <v>24</v>
      </c>
      <c r="C3" s="1"/>
      <c r="D3" s="1"/>
      <c r="E3" s="1"/>
      <c r="F3" s="1"/>
      <c r="G3" s="1"/>
      <c r="H3" s="2"/>
    </row>
    <row r="4" spans="2:8" ht="21" x14ac:dyDescent="0.25">
      <c r="B4" s="1" t="s">
        <v>25</v>
      </c>
      <c r="C4" s="1"/>
      <c r="D4" s="1"/>
      <c r="E4" s="1"/>
      <c r="F4" s="1"/>
      <c r="G4" s="1"/>
      <c r="H4" s="2"/>
    </row>
    <row r="5" spans="2:8" ht="21" x14ac:dyDescent="0.25">
      <c r="B5" s="1" t="s">
        <v>26</v>
      </c>
      <c r="C5" s="1"/>
      <c r="D5" s="1"/>
      <c r="E5" s="1"/>
      <c r="F5" s="1"/>
      <c r="G5" s="1"/>
      <c r="H5" s="2"/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工作表1</vt:lpstr>
      <vt:lpstr>工作表2</vt:lpstr>
      <vt:lpstr>工作表1!Print_Titles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Lau (BRANDED PRODUCTS OFFICE(OFF))</dc:creator>
  <cp:lastModifiedBy>Carol Tsoi</cp:lastModifiedBy>
  <cp:lastPrinted>2024-12-05T06:25:10Z</cp:lastPrinted>
  <dcterms:created xsi:type="dcterms:W3CDTF">2024-11-20T09:36:39Z</dcterms:created>
  <dcterms:modified xsi:type="dcterms:W3CDTF">2024-12-05T06:25:11Z</dcterms:modified>
</cp:coreProperties>
</file>